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Rahandus\2020 a EELARVE\"/>
    </mc:Choice>
  </mc:AlternateContent>
  <bookViews>
    <workbookView xWindow="-120" yWindow="-120" windowWidth="29040" windowHeight="15840" activeTab="14"/>
  </bookViews>
  <sheets>
    <sheet name="Koond" sheetId="1" r:id="rId1"/>
    <sheet name="Harju" sheetId="2" r:id="rId2"/>
    <sheet name="Hiiu" sheetId="3" r:id="rId3"/>
    <sheet name="Ida-Viru" sheetId="4" r:id="rId4"/>
    <sheet name="Järva" sheetId="5" r:id="rId5"/>
    <sheet name="Jõgeva" sheetId="6" r:id="rId6"/>
    <sheet name="Lääne" sheetId="7" r:id="rId7"/>
    <sheet name="Lääne-Viru" sheetId="8" r:id="rId8"/>
    <sheet name="Pärnu" sheetId="9" r:id="rId9"/>
    <sheet name="Põlva" sheetId="10" r:id="rId10"/>
    <sheet name="Rapla" sheetId="11" r:id="rId11"/>
    <sheet name="Saare" sheetId="12" r:id="rId12"/>
    <sheet name="Tartu" sheetId="13" r:id="rId13"/>
    <sheet name="Valga" sheetId="14" r:id="rId14"/>
    <sheet name="Viljandi" sheetId="15" r:id="rId15"/>
    <sheet name="Võru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1" i="1" l="1"/>
  <c r="D41" i="2"/>
  <c r="AH137" i="2"/>
  <c r="AH124" i="2"/>
  <c r="AH106" i="2"/>
  <c r="AH99" i="2"/>
  <c r="AH92" i="2"/>
  <c r="AH85" i="2"/>
  <c r="AH68" i="2"/>
  <c r="AH64" i="2"/>
  <c r="AH56" i="2"/>
  <c r="AH49" i="2"/>
  <c r="AH35" i="2"/>
  <c r="AH30" i="2"/>
  <c r="AH25" i="2"/>
  <c r="AH24" i="2"/>
  <c r="AH19" i="2"/>
  <c r="AH6" i="2" s="1"/>
  <c r="AH34" i="2" s="1"/>
  <c r="AH48" i="2" s="1"/>
  <c r="AH15" i="2"/>
  <c r="AH7" i="2"/>
  <c r="F162" i="3"/>
  <c r="E162" i="3"/>
  <c r="D162" i="3"/>
  <c r="E160" i="3"/>
  <c r="D160" i="3"/>
  <c r="H162" i="3"/>
  <c r="I162" i="3"/>
  <c r="H160" i="3"/>
  <c r="AH55" i="2" l="1"/>
  <c r="G162" i="3"/>
  <c r="G182" i="3"/>
  <c r="G183" i="3" s="1"/>
  <c r="G181" i="3"/>
  <c r="G180" i="3"/>
  <c r="G160" i="3"/>
  <c r="BU185" i="3"/>
  <c r="BR185" i="3"/>
  <c r="BO185" i="3"/>
  <c r="BL185" i="3"/>
  <c r="BI185" i="3"/>
  <c r="BF185" i="3"/>
  <c r="BC185" i="3"/>
  <c r="AZ185" i="3"/>
  <c r="AW185" i="3"/>
  <c r="AT185" i="3"/>
  <c r="AQ185" i="3"/>
  <c r="AN185" i="3"/>
  <c r="AK185" i="3"/>
  <c r="AH185" i="3"/>
  <c r="G178" i="3" l="1"/>
  <c r="G179" i="3" s="1"/>
  <c r="G185" i="3" s="1"/>
</calcChain>
</file>

<file path=xl/sharedStrings.xml><?xml version="1.0" encoding="utf-8"?>
<sst xmlns="http://schemas.openxmlformats.org/spreadsheetml/2006/main" count="5642" uniqueCount="432">
  <si>
    <t>Eelarvearuanne</t>
  </si>
  <si>
    <t>Periood 03.2020</t>
  </si>
  <si>
    <t>KOV KOKKU</t>
  </si>
  <si>
    <t>Harju</t>
  </si>
  <si>
    <t>Hiiu</t>
  </si>
  <si>
    <t>Ida-Viru</t>
  </si>
  <si>
    <t>Järva</t>
  </si>
  <si>
    <t>Jõgeva</t>
  </si>
  <si>
    <t>Lääne</t>
  </si>
  <si>
    <t>Lääne-Viru</t>
  </si>
  <si>
    <t>Pärnu</t>
  </si>
  <si>
    <t>Põlva</t>
  </si>
  <si>
    <t>Rapla</t>
  </si>
  <si>
    <t>Saare</t>
  </si>
  <si>
    <t>Tartu</t>
  </si>
  <si>
    <t>Valga</t>
  </si>
  <si>
    <t>Viljandi</t>
  </si>
  <si>
    <t>Võru</t>
  </si>
  <si>
    <t>Eelarve</t>
  </si>
  <si>
    <t>Täitmine</t>
  </si>
  <si>
    <t>Täitmine (Saldoandmikust)</t>
  </si>
  <si>
    <t>Eelarve  tekkepõhine</t>
  </si>
  <si>
    <t>Täitmine  tekkepõhine</t>
  </si>
  <si>
    <t>Täitmine tekkepõhine (Saldoandmikust)</t>
  </si>
  <si>
    <t>PÕHITEGEVUSE TULUD KOKKU</t>
  </si>
  <si>
    <t>30</t>
  </si>
  <si>
    <t>Maksutulud</t>
  </si>
  <si>
    <t>3000</t>
  </si>
  <si>
    <t>Füüsilise isiku tulumaks</t>
  </si>
  <si>
    <t>3030</t>
  </si>
  <si>
    <t>Maamaks</t>
  </si>
  <si>
    <t>3034</t>
  </si>
  <si>
    <t>Loomapidamismaks</t>
  </si>
  <si>
    <t>3044</t>
  </si>
  <si>
    <t>Reklaamimaks</t>
  </si>
  <si>
    <t>3045</t>
  </si>
  <si>
    <t>Teede ja tänavate sulgemise maks</t>
  </si>
  <si>
    <t>3047</t>
  </si>
  <si>
    <t>Parkimistasu</t>
  </si>
  <si>
    <t>32</t>
  </si>
  <si>
    <t>Tulud kaupade ja teenuste müügist</t>
  </si>
  <si>
    <t>Saadavad toetused tegevuskuludeks</t>
  </si>
  <si>
    <t>35200</t>
  </si>
  <si>
    <t>Tasandusfond</t>
  </si>
  <si>
    <t>35201</t>
  </si>
  <si>
    <t xml:space="preserve">Toetusfond </t>
  </si>
  <si>
    <t>3500, 352</t>
  </si>
  <si>
    <t>Muud saadud toetused tegevuskuludeks</t>
  </si>
  <si>
    <t xml:space="preserve">Muud tegevustulud </t>
  </si>
  <si>
    <t>38250, 38251</t>
  </si>
  <si>
    <t>Kaevandamisõiguse tasu</t>
  </si>
  <si>
    <t>38252, 38254</t>
  </si>
  <si>
    <t>Laekumine vee erikasutusest</t>
  </si>
  <si>
    <t>3882</t>
  </si>
  <si>
    <t>Saastetasud ja keskkonnale tekitatud kahju hüvitis</t>
  </si>
  <si>
    <t>3880, 3888</t>
  </si>
  <si>
    <t>PÕHITEGEVUSE KULUD KOKKU</t>
  </si>
  <si>
    <t>Antud toetused tegevuskuludeks</t>
  </si>
  <si>
    <t>40</t>
  </si>
  <si>
    <t>Subsiidiumid ettevõtlusega tegelevatele isikutele</t>
  </si>
  <si>
    <t>413</t>
  </si>
  <si>
    <t>Sotsiaalabitoetused ja muud toetused füüsilistele isikutele</t>
  </si>
  <si>
    <t>4500</t>
  </si>
  <si>
    <t>Sihtotstarbelised toetused tegevuskuludeks</t>
  </si>
  <si>
    <t>452</t>
  </si>
  <si>
    <t>Mittesihtotstarbelised toetused</t>
  </si>
  <si>
    <t>Muud tegevuskulud</t>
  </si>
  <si>
    <t>50</t>
  </si>
  <si>
    <t>Tööjõukulud</t>
  </si>
  <si>
    <t>55</t>
  </si>
  <si>
    <t>Majandamiskulud</t>
  </si>
  <si>
    <t>60</t>
  </si>
  <si>
    <t>Muud kulud</t>
  </si>
  <si>
    <t>PÕHITEGEVUSE TULEM</t>
  </si>
  <si>
    <t>INVESTEERIMISTEGEVUS KOKKU</t>
  </si>
  <si>
    <t>381</t>
  </si>
  <si>
    <t>Põhivara müük (+)</t>
  </si>
  <si>
    <t>15</t>
  </si>
  <si>
    <t>Põhivara soetus (-)</t>
  </si>
  <si>
    <t>3502</t>
  </si>
  <si>
    <t xml:space="preserve">Põhivara soetuseks saadav sihtfinantseerimine(+) </t>
  </si>
  <si>
    <t>4502</t>
  </si>
  <si>
    <t>Põhivara soetuseks antav sihtfinantseerimine(-)</t>
  </si>
  <si>
    <t>1502</t>
  </si>
  <si>
    <t>Osaluste müük (+)</t>
  </si>
  <si>
    <t>1501</t>
  </si>
  <si>
    <t>Osaluste soetus (-)</t>
  </si>
  <si>
    <t>1512</t>
  </si>
  <si>
    <t>Muude aktsiate ja osade müük (+)</t>
  </si>
  <si>
    <t>1511</t>
  </si>
  <si>
    <t>Muude aktsiate ja osade soetus (-)</t>
  </si>
  <si>
    <t>1532</t>
  </si>
  <si>
    <t>Tagasilaekuvad laenud (+)</t>
  </si>
  <si>
    <t>1531</t>
  </si>
  <si>
    <t>Antavad laenud (-)</t>
  </si>
  <si>
    <t>655</t>
  </si>
  <si>
    <t>Finantstulud (+)</t>
  </si>
  <si>
    <t>650</t>
  </si>
  <si>
    <t>Finantstkulud (-)</t>
  </si>
  <si>
    <t>EELARVE TULEM (ÜLEJÄÄK (+) / PUUDUJÄÄK (-))</t>
  </si>
  <si>
    <t>FINANTSEERIMISTEGEVUS</t>
  </si>
  <si>
    <t>2585</t>
  </si>
  <si>
    <t>Kohustuste võtmine (+)</t>
  </si>
  <si>
    <t>2586</t>
  </si>
  <si>
    <t>Kohustuste tasumine (-)</t>
  </si>
  <si>
    <t>100</t>
  </si>
  <si>
    <t>LIKVIIDSETE VARADE MUUTUS (+ suurenemine, - vähenemine)</t>
  </si>
  <si>
    <t>NÕUETE JA KOHUSTUSTE SALDODE MUUTUS (tekkepõhise e/a korral) (+/-)</t>
  </si>
  <si>
    <t>PÕHITEGEVUSE KULUDE JA INVESTEERIMISTEGEVUSE VÄLJAMINEKUTE JAOTUS TEGEVUSALADE JÄRGI</t>
  </si>
  <si>
    <t>01</t>
  </si>
  <si>
    <t>Üldised valitsussektori teenused</t>
  </si>
  <si>
    <t>01111</t>
  </si>
  <si>
    <t>Valla- ja linnavolikogu</t>
  </si>
  <si>
    <t>01112</t>
  </si>
  <si>
    <t>Valla- ja linnavalitsus</t>
  </si>
  <si>
    <t>01114</t>
  </si>
  <si>
    <t>Reservfond</t>
  </si>
  <si>
    <t>01600</t>
  </si>
  <si>
    <t xml:space="preserve">Muud üldised valitsussektori teenused  </t>
  </si>
  <si>
    <t>01700</t>
  </si>
  <si>
    <t>Valitsussektori võla teenindamine</t>
  </si>
  <si>
    <t>Ülalnimetamata üldised valitsussektori kulud kokku</t>
  </si>
  <si>
    <t>02</t>
  </si>
  <si>
    <t>Riigikaitse</t>
  </si>
  <si>
    <t>03</t>
  </si>
  <si>
    <t>Avalik kord ja julgeolek</t>
  </si>
  <si>
    <t>03100</t>
  </si>
  <si>
    <t>Politsei</t>
  </si>
  <si>
    <t>03200</t>
  </si>
  <si>
    <t>Päästeteenused</t>
  </si>
  <si>
    <t>Muu avalik kord ja julgeolek kokku</t>
  </si>
  <si>
    <t>04</t>
  </si>
  <si>
    <t>Majandus</t>
  </si>
  <si>
    <t>04120</t>
  </si>
  <si>
    <t>Ettevõtluse arengu toetamine, stardiabi</t>
  </si>
  <si>
    <t>04210</t>
  </si>
  <si>
    <t>Põllumajandus</t>
  </si>
  <si>
    <t>04220</t>
  </si>
  <si>
    <t>Metsamajandus</t>
  </si>
  <si>
    <t>04230</t>
  </si>
  <si>
    <t>Kalandus ja jahindus</t>
  </si>
  <si>
    <t>04350</t>
  </si>
  <si>
    <t>Elektrienergia</t>
  </si>
  <si>
    <t>04360</t>
  </si>
  <si>
    <t>Muu energia- ja soojamajandus</t>
  </si>
  <si>
    <t>04510</t>
  </si>
  <si>
    <t>Maanteetransport (vallateede- ja tänavate korrashoid)</t>
  </si>
  <si>
    <t>04512</t>
  </si>
  <si>
    <t>Ühistranspordi korraldus</t>
  </si>
  <si>
    <t>04520</t>
  </si>
  <si>
    <t>Veetransport</t>
  </si>
  <si>
    <t>04540</t>
  </si>
  <si>
    <t>Õhutransport</t>
  </si>
  <si>
    <t>04600</t>
  </si>
  <si>
    <t>Side</t>
  </si>
  <si>
    <t>04710</t>
  </si>
  <si>
    <t>Kaubandus ja laondus</t>
  </si>
  <si>
    <t>04730</t>
  </si>
  <si>
    <t>Turism</t>
  </si>
  <si>
    <t>04740</t>
  </si>
  <si>
    <t>Üldmajanduslikud arendusprojektid</t>
  </si>
  <si>
    <t>04900</t>
  </si>
  <si>
    <t>Muu majandus (sh.majanduse haldamine)</t>
  </si>
  <si>
    <t>Ülalnimetamata majandus kokku</t>
  </si>
  <si>
    <t>05</t>
  </si>
  <si>
    <t>Keskkonnakaitse</t>
  </si>
  <si>
    <t>05100</t>
  </si>
  <si>
    <t>Jäätmekäitlus (prügivedu)</t>
  </si>
  <si>
    <t>05101</t>
  </si>
  <si>
    <t>Avalike alade puhastus</t>
  </si>
  <si>
    <t>05200</t>
  </si>
  <si>
    <t>Heitveekäitlus</t>
  </si>
  <si>
    <t>05300</t>
  </si>
  <si>
    <t>Saaste vähendamine</t>
  </si>
  <si>
    <t>05400</t>
  </si>
  <si>
    <t>Bioloogilise mitmekesisuse ja maastiku kaitse, haljastus</t>
  </si>
  <si>
    <t>Ülalnimetamata keskkonnakaitse kulud kokku</t>
  </si>
  <si>
    <t>06</t>
  </si>
  <si>
    <t>Elamu- ja kommunaalmajandus</t>
  </si>
  <si>
    <t>06100</t>
  </si>
  <si>
    <t>Elamumajanduse arendamine</t>
  </si>
  <si>
    <t>06200</t>
  </si>
  <si>
    <t>Kommunaalmajanduse arendamine</t>
  </si>
  <si>
    <t>06300</t>
  </si>
  <si>
    <t>Veevarustus</t>
  </si>
  <si>
    <t>06400</t>
  </si>
  <si>
    <t>Tänavavalgustus</t>
  </si>
  <si>
    <t>06605</t>
  </si>
  <si>
    <t>Muu elamu- ja kommunaalmajanduse tegevus</t>
  </si>
  <si>
    <t>Ülalnimetamata elamu-ja kommunaalmajanduse kulud kokku</t>
  </si>
  <si>
    <t>07</t>
  </si>
  <si>
    <t>Tervishoid</t>
  </si>
  <si>
    <t>07110</t>
  </si>
  <si>
    <t>Farmaatsiatooted - apteegid</t>
  </si>
  <si>
    <t>07200</t>
  </si>
  <si>
    <t>Ambulatoorsed teenused  (kiirabi)</t>
  </si>
  <si>
    <t>07300</t>
  </si>
  <si>
    <t>Haiglateenused</t>
  </si>
  <si>
    <t>07400</t>
  </si>
  <si>
    <t>Avalikud tervishoiuteenused</t>
  </si>
  <si>
    <t>07600</t>
  </si>
  <si>
    <t>Muu tervishoid, sh. tervishoiu haldamine</t>
  </si>
  <si>
    <t>Ülalnimetamata tervishoiukulud  kokku</t>
  </si>
  <si>
    <t>08</t>
  </si>
  <si>
    <t>Vaba aeg, kultuur ja religioon</t>
  </si>
  <si>
    <t>08102</t>
  </si>
  <si>
    <t>Sport</t>
  </si>
  <si>
    <t>08103</t>
  </si>
  <si>
    <t>Puhkepargid ja -baasid</t>
  </si>
  <si>
    <t>08107</t>
  </si>
  <si>
    <t>Noorsootöö ja noortekeskused</t>
  </si>
  <si>
    <t>08109</t>
  </si>
  <si>
    <t>Vaba aja (üritused) tegevused</t>
  </si>
  <si>
    <t>08201</t>
  </si>
  <si>
    <t>Raamatukogud</t>
  </si>
  <si>
    <t>08202</t>
  </si>
  <si>
    <t>Rahvakultuur</t>
  </si>
  <si>
    <t>08203</t>
  </si>
  <si>
    <t>Muuseumid</t>
  </si>
  <si>
    <t>08234</t>
  </si>
  <si>
    <t>Teatrid</t>
  </si>
  <si>
    <t>08235</t>
  </si>
  <si>
    <t>Audiovisuaal, sh kinod</t>
  </si>
  <si>
    <t>08236</t>
  </si>
  <si>
    <t>Muusika (kontsertorganisatsioonid)</t>
  </si>
  <si>
    <t>08207</t>
  </si>
  <si>
    <t>Muinsuskaitse</t>
  </si>
  <si>
    <t>08210</t>
  </si>
  <si>
    <t>Loomaaed</t>
  </si>
  <si>
    <t>08211</t>
  </si>
  <si>
    <t>Botaanikaaed</t>
  </si>
  <si>
    <t>08300</t>
  </si>
  <si>
    <t>Ringhäälingu- ja kirjastamisteenused</t>
  </si>
  <si>
    <t>08400</t>
  </si>
  <si>
    <t>Religiooni- ja muud ühiskonnateenused</t>
  </si>
  <si>
    <t>08600</t>
  </si>
  <si>
    <t>Muu vaba aeg, kultuur, religioon, sh. haldus</t>
  </si>
  <si>
    <t>Ülalnimetamata vaba aja, kultuuri ja religiooni kulud kokku</t>
  </si>
  <si>
    <t>09</t>
  </si>
  <si>
    <t>Haridus</t>
  </si>
  <si>
    <t>09110</t>
  </si>
  <si>
    <t>Alusharidus (lasteaiad)</t>
  </si>
  <si>
    <t>09210-09221</t>
  </si>
  <si>
    <t>Üldhariduskoolid, sh LAK</t>
  </si>
  <si>
    <t>09222, 09223, 09300</t>
  </si>
  <si>
    <t>Kutseõppeasutused</t>
  </si>
  <si>
    <t>09400</t>
  </si>
  <si>
    <t>Kolmanda taseme haridus - kõrgkoolid</t>
  </si>
  <si>
    <t>09500</t>
  </si>
  <si>
    <t>Täiskasvanute täiendkoolitus</t>
  </si>
  <si>
    <t>09510</t>
  </si>
  <si>
    <t xml:space="preserve">Noorte huviharidus ja huvitegevus </t>
  </si>
  <si>
    <t>09600</t>
  </si>
  <si>
    <t>Koolitransport</t>
  </si>
  <si>
    <t>09601</t>
  </si>
  <si>
    <t>Koolitoit</t>
  </si>
  <si>
    <t>09602</t>
  </si>
  <si>
    <t>Öömaja</t>
  </si>
  <si>
    <t>09609</t>
  </si>
  <si>
    <t>Muud hariduse abiteenused</t>
  </si>
  <si>
    <t>09800</t>
  </si>
  <si>
    <t>Muu haridus, sh. hariduse haldus</t>
  </si>
  <si>
    <t>Ülalnimetamata hariduse kulud kokku</t>
  </si>
  <si>
    <t>10</t>
  </si>
  <si>
    <t>Sotsiaalne kaitse</t>
  </si>
  <si>
    <t>10110</t>
  </si>
  <si>
    <t>Haigete sotsiaalne kaitse</t>
  </si>
  <si>
    <t>10120</t>
  </si>
  <si>
    <t>Puuetega inimeste sotsiaalhoolekande asutused</t>
  </si>
  <si>
    <t>10121</t>
  </si>
  <si>
    <t>Muu puuetega inimeste sotsiaalne kaitse</t>
  </si>
  <si>
    <t>10200</t>
  </si>
  <si>
    <t>Eakate sotsiaalhoolekande asutused</t>
  </si>
  <si>
    <t>10201</t>
  </si>
  <si>
    <t>Muu eakate sotsiaalne kaitse</t>
  </si>
  <si>
    <t>10300</t>
  </si>
  <si>
    <t>Toitjakaotanute sotsiaalne kaitse</t>
  </si>
  <si>
    <t>10400</t>
  </si>
  <si>
    <t>Asendus- ja järelhooldus</t>
  </si>
  <si>
    <t>10402</t>
  </si>
  <si>
    <t>Muu perekondade ja laste sotsiaalne kaitse</t>
  </si>
  <si>
    <t>10500</t>
  </si>
  <si>
    <t>Töötute sotsiaalne kaitse</t>
  </si>
  <si>
    <t>10600</t>
  </si>
  <si>
    <t>Eluasemeteenused sotsiaalsetele riskirühmadele</t>
  </si>
  <si>
    <t>10700</t>
  </si>
  <si>
    <t>Riskirühmade sotsiaalhoolekande asutused</t>
  </si>
  <si>
    <t>10701</t>
  </si>
  <si>
    <t>Riiklik toimetulekutoetus</t>
  </si>
  <si>
    <t>10702</t>
  </si>
  <si>
    <t>Muu sotsiaalsete riskirühmade kaitse</t>
  </si>
  <si>
    <t>10900</t>
  </si>
  <si>
    <t>Muu sotsiaalne kaitse, sh. sotsiaalse kaitse haldus</t>
  </si>
  <si>
    <t>Ülalnimetamata sotsiaalse kaitse kulud kokku</t>
  </si>
  <si>
    <t xml:space="preserve">MUUD NÄITAJAD </t>
  </si>
  <si>
    <t>Aasta alguse seisuga</t>
  </si>
  <si>
    <t>2580</t>
  </si>
  <si>
    <t>Võlakohustused</t>
  </si>
  <si>
    <t>9100</t>
  </si>
  <si>
    <t>sh sildfinantseering</t>
  </si>
  <si>
    <t>1000</t>
  </si>
  <si>
    <t>Likviidsed varad</t>
  </si>
  <si>
    <t>Perioodi lõpu seisuga</t>
  </si>
  <si>
    <t>2581</t>
  </si>
  <si>
    <t>9101</t>
  </si>
  <si>
    <t>1001</t>
  </si>
  <si>
    <t>Kontrollvalemid</t>
  </si>
  <si>
    <t>Tasakaalu kontroll</t>
  </si>
  <si>
    <t>Kontroll: likviidsed varad</t>
  </si>
  <si>
    <t>Kontroll: majandusliku sisu ja tegevusalade võrdlus</t>
  </si>
  <si>
    <t>Kontroll: võlakohustused</t>
  </si>
  <si>
    <t>Art. 100 ja vaba jäägi võrdlus (read 166 ja 52)</t>
  </si>
  <si>
    <t>OK</t>
  </si>
  <si>
    <t>Aruande käivitamise kuupäev: 07.05.2020</t>
  </si>
  <si>
    <t xml:space="preserve"> Linnavalitsus</t>
  </si>
  <si>
    <t>Linnavalitsus</t>
  </si>
  <si>
    <t>Vallavalitsus</t>
  </si>
  <si>
    <t>KOKKU</t>
  </si>
  <si>
    <t>Tallinna Linnavalitsus</t>
  </si>
  <si>
    <t>Keila Linnavalitsus</t>
  </si>
  <si>
    <t>Loksa Linnavalitsus</t>
  </si>
  <si>
    <t>Maardu Linnavalitsus</t>
  </si>
  <si>
    <t>Anija Vallavalitsus</t>
  </si>
  <si>
    <t>Harku Vallavalitsus</t>
  </si>
  <si>
    <t>Jõelähtme Vallavalitsus</t>
  </si>
  <si>
    <t>Kiili Vallavalitsus</t>
  </si>
  <si>
    <t>Kose Vallavalitsus</t>
  </si>
  <si>
    <t>Kuusalu Vallavalitsus</t>
  </si>
  <si>
    <t>Lääne-Harju Vallavalitsus</t>
  </si>
  <si>
    <t>Raasiku Vallavalitsus</t>
  </si>
  <si>
    <t>Rae Vallavalitsus</t>
  </si>
  <si>
    <t>Saku Vallavalitsus</t>
  </si>
  <si>
    <t>Saue Vallavalitsus</t>
  </si>
  <si>
    <t>Viimsi Vallavalitsus</t>
  </si>
  <si>
    <t>Eelarve vastuvõtmise kuupäev</t>
  </si>
  <si>
    <t>28.01.2020</t>
  </si>
  <si>
    <t>26.03.2020</t>
  </si>
  <si>
    <t>13.02.2020</t>
  </si>
  <si>
    <t>17.12.2019</t>
  </si>
  <si>
    <t>30.01.2020</t>
  </si>
  <si>
    <t>Lisaeelarve(te) vastuvõtmise kuupäev(ad)</t>
  </si>
  <si>
    <t>18.03.2020</t>
  </si>
  <si>
    <t>18.02.2020</t>
  </si>
  <si>
    <t>Hiiumaa Vallavalitsus</t>
  </si>
  <si>
    <t>Kohtla-Järve Linnavalitsus</t>
  </si>
  <si>
    <t>Narva-Jõesuu Linnavalitsus</t>
  </si>
  <si>
    <t>Narva Linnavalitsuse Rahandusamet</t>
  </si>
  <si>
    <t>Sillamäe Linnavalitsus</t>
  </si>
  <si>
    <t>Alutaguse Vallavalitsus</t>
  </si>
  <si>
    <t>Jõhvi Vallavalitsus</t>
  </si>
  <si>
    <t>Lüganuse Vallavalitsus</t>
  </si>
  <si>
    <t>Toila Vallavalitsus</t>
  </si>
  <si>
    <t>27.02.2020</t>
  </si>
  <si>
    <t>04.03.2020</t>
  </si>
  <si>
    <t>19.12.2019</t>
  </si>
  <si>
    <t>31.03.2020</t>
  </si>
  <si>
    <t>Paide Linnavalitsus</t>
  </si>
  <si>
    <t>Järva Vallavalitsus</t>
  </si>
  <si>
    <t>Türi Vallavalitsus</t>
  </si>
  <si>
    <t>23.01.2020</t>
  </si>
  <si>
    <t>Jõgeva Vallavalitsus</t>
  </si>
  <si>
    <t>Mustvee Vallavalitsus</t>
  </si>
  <si>
    <t>Põltsamaa Vallavalitsus</t>
  </si>
  <si>
    <t>Haapsalu Linnavalitsus</t>
  </si>
  <si>
    <t>Lääne-Nigula Vallavalitsus</t>
  </si>
  <si>
    <t>Vormsi Vallavalitsus</t>
  </si>
  <si>
    <t>28.02.2020</t>
  </si>
  <si>
    <t>Rakvere Linnavalitsus</t>
  </si>
  <si>
    <t>Haljala Vallavalitsus</t>
  </si>
  <si>
    <t>Kadrina Vallavalitsus</t>
  </si>
  <si>
    <t>Rakvere Vallavalitsus</t>
  </si>
  <si>
    <t>Tapa Vallavalitsus</t>
  </si>
  <si>
    <t>Väike-Maarja Vallavalitsus</t>
  </si>
  <si>
    <t>Vinni Vallavalitsus</t>
  </si>
  <si>
    <t>Viru-Nigula Vallavalitsus</t>
  </si>
  <si>
    <t>11.12.2019</t>
  </si>
  <si>
    <t>29.01.2020</t>
  </si>
  <si>
    <t>Pärnu Linnavalitsus</t>
  </si>
  <si>
    <t>Häädemeeste Vallavalitsus</t>
  </si>
  <si>
    <t>Kihnu Vallavalitsus</t>
  </si>
  <si>
    <t>Lääneranna Vallavalitsus</t>
  </si>
  <si>
    <t>Põhja-Pärnumaa Vallavalitsus</t>
  </si>
  <si>
    <t>Saarde Vallavalitsus</t>
  </si>
  <si>
    <t>Tori Vallavalitsus</t>
  </si>
  <si>
    <t>06.02.2020</t>
  </si>
  <si>
    <t>16.01.2020</t>
  </si>
  <si>
    <t>17.03.2020</t>
  </si>
  <si>
    <t>Kanepi Vallavalitsus</t>
  </si>
  <si>
    <t>Põlva Vallavalitsus</t>
  </si>
  <si>
    <t>Räpina Vallavalitsus</t>
  </si>
  <si>
    <t>18.12.2019</t>
  </si>
  <si>
    <t>Kehtna Vallavalitsus</t>
  </si>
  <si>
    <t>Kohila Vallavalitsus</t>
  </si>
  <si>
    <t>Märjamaa Vallavalitsus</t>
  </si>
  <si>
    <t>Rapla Vallavalitsus</t>
  </si>
  <si>
    <t>25.02.2020</t>
  </si>
  <si>
    <t>FALSE</t>
  </si>
  <si>
    <t>Muhu Vallavalitsus</t>
  </si>
  <si>
    <t>Ruhnu Vallavalitsus</t>
  </si>
  <si>
    <t>Saaremaa Vallavalitsus</t>
  </si>
  <si>
    <t>05.03.2020</t>
  </si>
  <si>
    <t>Tartu Linnavalitsus</t>
  </si>
  <si>
    <t>Elva Vallavalitsus</t>
  </si>
  <si>
    <t>Kambja Vallavalitsus</t>
  </si>
  <si>
    <t>Kastre Vallavalitsus</t>
  </si>
  <si>
    <t>Luunja Vallavalitsus</t>
  </si>
  <si>
    <t>Nõo Vallavalitsus</t>
  </si>
  <si>
    <t>Peipsiääre Vallavalitsus</t>
  </si>
  <si>
    <t>Tartu Vallavalitsus</t>
  </si>
  <si>
    <t>21.01.2020</t>
  </si>
  <si>
    <t>Otepää Vallavalitsus</t>
  </si>
  <si>
    <t>Tõrva Vallavalitsus</t>
  </si>
  <si>
    <t>Valga Vallavalitsus</t>
  </si>
  <si>
    <t>Viljandi Linnavalitsus</t>
  </si>
  <si>
    <t>Mulgi Vallavalitsus</t>
  </si>
  <si>
    <t>Põhja-Sakala Vallavalitsus</t>
  </si>
  <si>
    <t>Viljandi Vallavalitsus</t>
  </si>
  <si>
    <t>25.03.2020</t>
  </si>
  <si>
    <t>Võru Linnavalitsus</t>
  </si>
  <si>
    <t>Antsla Vallavalitsus</t>
  </si>
  <si>
    <t>Rõuge Vallavalitsus</t>
  </si>
  <si>
    <t>Setomaa Vallavalitsus</t>
  </si>
  <si>
    <t>Võru Vallavalitsus</t>
  </si>
  <si>
    <t>22.01.2020</t>
  </si>
  <si>
    <t>11.03.2020</t>
  </si>
  <si>
    <r>
      <t>Netovõlakoormus (</t>
    </r>
    <r>
      <rPr>
        <u/>
        <sz val="10"/>
        <rFont val="Arial"/>
        <family val="2"/>
        <charset val="186"/>
      </rPr>
      <t>eurodes</t>
    </r>
    <r>
      <rPr>
        <sz val="10"/>
        <rFont val="Arial"/>
        <family val="2"/>
        <charset val="186"/>
      </rPr>
      <t>)</t>
    </r>
  </si>
  <si>
    <t>Netovõlakoormuse % perioodi lõpu seisuga</t>
  </si>
  <si>
    <t>6-kordne põhitegevuse tulude ja kulude vahe</t>
  </si>
  <si>
    <t>60% põhitegevuse tulude kogusummast</t>
  </si>
  <si>
    <r>
      <t>Netovõlakoormuse ülemmäär (</t>
    </r>
    <r>
      <rPr>
        <u/>
        <sz val="10"/>
        <rFont val="Arial"/>
        <family val="2"/>
        <charset val="186"/>
      </rPr>
      <t>eurodes</t>
    </r>
    <r>
      <rPr>
        <sz val="10"/>
        <rFont val="Arial"/>
        <family val="2"/>
        <charset val="186"/>
      </rPr>
      <t>)</t>
    </r>
  </si>
  <si>
    <r>
      <t>Netovõlakoormuse individuaalne ülemmäär (</t>
    </r>
    <r>
      <rPr>
        <b/>
        <u/>
        <sz val="10"/>
        <rFont val="Arial"/>
        <family val="2"/>
        <charset val="186"/>
      </rPr>
      <t>%</t>
    </r>
    <r>
      <rPr>
        <b/>
        <sz val="10"/>
        <rFont val="Arial"/>
        <family val="2"/>
        <charset val="186"/>
      </rPr>
      <t>)</t>
    </r>
  </si>
  <si>
    <t>Tegeliku netovõlakoormuse ja piirmäära vastavuse kontroll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</si>
</sst>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rgb="FF000000"/>
      <name val="Arial"/>
    </font>
    <font>
      <sz val="6"/>
      <color rgb="FF000000"/>
      <name val="Arial"/>
      <family val="2"/>
    </font>
    <font>
      <b/>
      <sz val="14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  <charset val="186"/>
    </font>
    <font>
      <u/>
      <sz val="10"/>
      <name val="Arial"/>
      <family val="2"/>
      <charset val="186"/>
    </font>
    <font>
      <sz val="10"/>
      <name val="Arial"/>
      <family val="2"/>
    </font>
    <font>
      <b/>
      <sz val="10"/>
      <name val="Arial"/>
      <family val="2"/>
      <charset val="186"/>
    </font>
    <font>
      <sz val="9"/>
      <color indexed="8"/>
      <name val="Arial"/>
      <family val="2"/>
      <charset val="186"/>
    </font>
    <font>
      <b/>
      <u/>
      <sz val="10"/>
      <name val="Arial"/>
      <family val="2"/>
      <charset val="186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indexed="9"/>
        <bgColor indexed="9"/>
      </patternFill>
    </fill>
  </fills>
  <borders count="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/>
    </xf>
    <xf numFmtId="49" fontId="4" fillId="2" borderId="3" xfId="0" applyNumberFormat="1" applyFont="1" applyFill="1" applyBorder="1" applyAlignment="1">
      <alignment horizontal="left" wrapText="1"/>
    </xf>
    <xf numFmtId="4" fontId="4" fillId="2" borderId="3" xfId="0" applyNumberFormat="1" applyFont="1" applyFill="1" applyBorder="1" applyAlignment="1">
      <alignment horizontal="right"/>
    </xf>
    <xf numFmtId="4" fontId="4" fillId="3" borderId="3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left" wrapText="1"/>
    </xf>
    <xf numFmtId="4" fontId="3" fillId="2" borderId="2" xfId="0" applyNumberFormat="1" applyFont="1" applyFill="1" applyBorder="1" applyAlignment="1">
      <alignment horizontal="right"/>
    </xf>
    <xf numFmtId="4" fontId="3" fillId="3" borderId="2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49" fontId="6" fillId="2" borderId="0" xfId="0" applyNumberFormat="1" applyFont="1" applyFill="1" applyAlignment="1">
      <alignment horizontal="left"/>
    </xf>
    <xf numFmtId="0" fontId="3" fillId="2" borderId="2" xfId="0" applyFont="1" applyFill="1" applyBorder="1" applyAlignment="1">
      <alignment horizontal="left" wrapText="1"/>
    </xf>
    <xf numFmtId="49" fontId="3" fillId="2" borderId="2" xfId="0" applyNumberFormat="1" applyFont="1" applyFill="1" applyBorder="1" applyAlignment="1">
      <alignment horizontal="center"/>
    </xf>
    <xf numFmtId="49" fontId="5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wrapText="1"/>
    </xf>
    <xf numFmtId="3" fontId="10" fillId="0" borderId="0" xfId="0" applyNumberFormat="1" applyFont="1" applyFill="1" applyBorder="1" applyAlignment="1">
      <alignment wrapText="1"/>
    </xf>
    <xf numFmtId="0" fontId="0" fillId="0" borderId="0" xfId="0" applyFill="1" applyBorder="1"/>
    <xf numFmtId="10" fontId="11" fillId="0" borderId="0" xfId="0" applyNumberFormat="1" applyFont="1" applyFill="1"/>
    <xf numFmtId="10" fontId="11" fillId="0" borderId="0" xfId="0" applyNumberFormat="1" applyFont="1"/>
    <xf numFmtId="3" fontId="12" fillId="4" borderId="4" xfId="0" applyNumberFormat="1" applyFont="1" applyFill="1" applyBorder="1" applyAlignment="1">
      <alignment horizontal="left" vertical="center" wrapText="1"/>
    </xf>
    <xf numFmtId="3" fontId="0" fillId="0" borderId="0" xfId="0" applyNumberFormat="1" applyFill="1"/>
    <xf numFmtId="3" fontId="12" fillId="4" borderId="5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wrapText="1"/>
    </xf>
    <xf numFmtId="10" fontId="11" fillId="0" borderId="0" xfId="0" applyNumberFormat="1" applyFont="1" applyFill="1" applyBorder="1"/>
    <xf numFmtId="0" fontId="8" fillId="0" borderId="0" xfId="0" applyFont="1"/>
    <xf numFmtId="4" fontId="3" fillId="0" borderId="2" xfId="0" applyNumberFormat="1" applyFont="1" applyFill="1" applyBorder="1" applyAlignment="1">
      <alignment horizontal="right"/>
    </xf>
    <xf numFmtId="4" fontId="14" fillId="2" borderId="2" xfId="0" applyNumberFormat="1" applyFont="1" applyFill="1" applyBorder="1" applyAlignment="1">
      <alignment horizontal="right"/>
    </xf>
    <xf numFmtId="4" fontId="4" fillId="0" borderId="3" xfId="0" applyNumberFormat="1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74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RowHeight="12.75" x14ac:dyDescent="0.2"/>
  <cols>
    <col min="1" max="1" width="0.28515625" customWidth="1"/>
    <col min="2" max="2" width="12.140625" customWidth="1"/>
    <col min="3" max="3" width="56.28515625" customWidth="1"/>
    <col min="4" max="4" width="17.140625" customWidth="1"/>
    <col min="5" max="5" width="17.140625" hidden="1" customWidth="1"/>
    <col min="6" max="7" width="17.140625" customWidth="1"/>
    <col min="8" max="8" width="17.140625" hidden="1" customWidth="1"/>
    <col min="9" max="10" width="17.140625" customWidth="1"/>
    <col min="11" max="11" width="17.140625" hidden="1" customWidth="1"/>
    <col min="12" max="13" width="17.140625" customWidth="1"/>
    <col min="14" max="14" width="17.140625" hidden="1" customWidth="1"/>
    <col min="15" max="16" width="17.140625" customWidth="1"/>
    <col min="17" max="17" width="17.140625" hidden="1" customWidth="1"/>
    <col min="18" max="19" width="17.140625" customWidth="1"/>
    <col min="20" max="20" width="17.140625" hidden="1" customWidth="1"/>
    <col min="21" max="22" width="17.140625" customWidth="1"/>
    <col min="23" max="23" width="17.140625" hidden="1" customWidth="1"/>
    <col min="24" max="25" width="17.140625" customWidth="1"/>
    <col min="26" max="26" width="17.140625" hidden="1" customWidth="1"/>
    <col min="27" max="28" width="17.140625" customWidth="1"/>
    <col min="29" max="29" width="17.140625" hidden="1" customWidth="1"/>
    <col min="30" max="31" width="17.140625" customWidth="1"/>
    <col min="32" max="32" width="17.140625" hidden="1" customWidth="1"/>
    <col min="33" max="34" width="17.140625" customWidth="1"/>
    <col min="35" max="35" width="17.140625" hidden="1" customWidth="1"/>
    <col min="36" max="37" width="17.140625" customWidth="1"/>
    <col min="38" max="38" width="17.140625" hidden="1" customWidth="1"/>
    <col min="39" max="40" width="17.140625" customWidth="1"/>
    <col min="41" max="41" width="17.140625" hidden="1" customWidth="1"/>
    <col min="42" max="43" width="17.140625" customWidth="1"/>
    <col min="44" max="44" width="17.140625" hidden="1" customWidth="1"/>
    <col min="45" max="46" width="17.140625" customWidth="1"/>
    <col min="47" max="47" width="17.140625" hidden="1" customWidth="1"/>
    <col min="48" max="49" width="17.140625" customWidth="1"/>
    <col min="50" max="50" width="17.140625" hidden="1" customWidth="1"/>
    <col min="51" max="51" width="17.140625" customWidth="1"/>
    <col min="52" max="52" width="4.7109375" customWidth="1"/>
  </cols>
  <sheetData>
    <row r="1" spans="1:51" s="1" customFormat="1" ht="18.2" customHeight="1" x14ac:dyDescent="0.25">
      <c r="A1" s="2"/>
      <c r="B1" s="2"/>
      <c r="C1" s="3" t="s">
        <v>0</v>
      </c>
      <c r="D1" s="2"/>
      <c r="E1" s="2"/>
      <c r="F1" s="2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</row>
    <row r="2" spans="1:51" s="1" customFormat="1" ht="18.2" customHeight="1" x14ac:dyDescent="0.2">
      <c r="A2" s="5"/>
      <c r="B2" s="5"/>
      <c r="C2" s="6" t="s">
        <v>1</v>
      </c>
      <c r="D2" s="5"/>
      <c r="E2" s="5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</row>
    <row r="3" spans="1:51" s="1" customFormat="1" ht="2.65" customHeight="1" x14ac:dyDescent="0.2">
      <c r="A3" s="5"/>
      <c r="B3" s="5"/>
      <c r="C3" s="5"/>
      <c r="D3" s="5"/>
      <c r="E3" s="5"/>
      <c r="F3" s="5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</row>
    <row r="4" spans="1:51" s="1" customFormat="1" ht="18.2" customHeight="1" x14ac:dyDescent="0.2">
      <c r="A4" s="5"/>
      <c r="B4" s="5"/>
      <c r="C4" s="5"/>
      <c r="D4" s="41" t="s">
        <v>2</v>
      </c>
      <c r="E4" s="41"/>
      <c r="F4" s="41"/>
      <c r="G4" s="41" t="s">
        <v>3</v>
      </c>
      <c r="H4" s="41"/>
      <c r="I4" s="41"/>
      <c r="J4" s="41" t="s">
        <v>4</v>
      </c>
      <c r="K4" s="41"/>
      <c r="L4" s="41"/>
      <c r="M4" s="41" t="s">
        <v>5</v>
      </c>
      <c r="N4" s="41"/>
      <c r="O4" s="41"/>
      <c r="P4" s="41" t="s">
        <v>6</v>
      </c>
      <c r="Q4" s="41"/>
      <c r="R4" s="41"/>
      <c r="S4" s="41" t="s">
        <v>7</v>
      </c>
      <c r="T4" s="41"/>
      <c r="U4" s="41"/>
      <c r="V4" s="41" t="s">
        <v>8</v>
      </c>
      <c r="W4" s="41"/>
      <c r="X4" s="41"/>
      <c r="Y4" s="41" t="s">
        <v>9</v>
      </c>
      <c r="Z4" s="41"/>
      <c r="AA4" s="41"/>
      <c r="AB4" s="41" t="s">
        <v>10</v>
      </c>
      <c r="AC4" s="41"/>
      <c r="AD4" s="41"/>
      <c r="AE4" s="41" t="s">
        <v>11</v>
      </c>
      <c r="AF4" s="41"/>
      <c r="AG4" s="41"/>
      <c r="AH4" s="41" t="s">
        <v>12</v>
      </c>
      <c r="AI4" s="41"/>
      <c r="AJ4" s="41"/>
      <c r="AK4" s="41" t="s">
        <v>13</v>
      </c>
      <c r="AL4" s="41"/>
      <c r="AM4" s="41"/>
      <c r="AN4" s="41" t="s">
        <v>14</v>
      </c>
      <c r="AO4" s="41"/>
      <c r="AP4" s="41"/>
      <c r="AQ4" s="41" t="s">
        <v>15</v>
      </c>
      <c r="AR4" s="41"/>
      <c r="AS4" s="41"/>
      <c r="AT4" s="41" t="s">
        <v>16</v>
      </c>
      <c r="AU4" s="41"/>
      <c r="AV4" s="41"/>
      <c r="AW4" s="41" t="s">
        <v>17</v>
      </c>
      <c r="AX4" s="41"/>
      <c r="AY4" s="41"/>
    </row>
    <row r="5" spans="1:51" s="1" customFormat="1" ht="35.1" customHeight="1" x14ac:dyDescent="0.2">
      <c r="A5" s="5"/>
      <c r="B5" s="5"/>
      <c r="C5" s="5"/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21</v>
      </c>
      <c r="K5" s="8" t="s">
        <v>22</v>
      </c>
      <c r="L5" s="8" t="s">
        <v>23</v>
      </c>
      <c r="M5" s="8" t="s">
        <v>21</v>
      </c>
      <c r="N5" s="8" t="s">
        <v>22</v>
      </c>
      <c r="O5" s="8" t="s">
        <v>23</v>
      </c>
      <c r="P5" s="8" t="s">
        <v>21</v>
      </c>
      <c r="Q5" s="8" t="s">
        <v>22</v>
      </c>
      <c r="R5" s="8" t="s">
        <v>23</v>
      </c>
      <c r="S5" s="8" t="s">
        <v>21</v>
      </c>
      <c r="T5" s="8" t="s">
        <v>22</v>
      </c>
      <c r="U5" s="8" t="s">
        <v>23</v>
      </c>
      <c r="V5" s="8" t="s">
        <v>21</v>
      </c>
      <c r="W5" s="8" t="s">
        <v>22</v>
      </c>
      <c r="X5" s="8" t="s">
        <v>23</v>
      </c>
      <c r="Y5" s="8" t="s">
        <v>21</v>
      </c>
      <c r="Z5" s="8" t="s">
        <v>22</v>
      </c>
      <c r="AA5" s="8" t="s">
        <v>23</v>
      </c>
      <c r="AB5" s="8" t="s">
        <v>21</v>
      </c>
      <c r="AC5" s="8" t="s">
        <v>22</v>
      </c>
      <c r="AD5" s="8" t="s">
        <v>23</v>
      </c>
      <c r="AE5" s="8" t="s">
        <v>21</v>
      </c>
      <c r="AF5" s="8" t="s">
        <v>22</v>
      </c>
      <c r="AG5" s="8" t="s">
        <v>23</v>
      </c>
      <c r="AH5" s="8" t="s">
        <v>21</v>
      </c>
      <c r="AI5" s="8" t="s">
        <v>22</v>
      </c>
      <c r="AJ5" s="8" t="s">
        <v>23</v>
      </c>
      <c r="AK5" s="8" t="s">
        <v>21</v>
      </c>
      <c r="AL5" s="8" t="s">
        <v>22</v>
      </c>
      <c r="AM5" s="8" t="s">
        <v>23</v>
      </c>
      <c r="AN5" s="8" t="s">
        <v>21</v>
      </c>
      <c r="AO5" s="8" t="s">
        <v>22</v>
      </c>
      <c r="AP5" s="8" t="s">
        <v>23</v>
      </c>
      <c r="AQ5" s="8" t="s">
        <v>21</v>
      </c>
      <c r="AR5" s="8" t="s">
        <v>22</v>
      </c>
      <c r="AS5" s="8" t="s">
        <v>23</v>
      </c>
      <c r="AT5" s="8" t="s">
        <v>21</v>
      </c>
      <c r="AU5" s="8" t="s">
        <v>22</v>
      </c>
      <c r="AV5" s="8" t="s">
        <v>23</v>
      </c>
      <c r="AW5" s="8" t="s">
        <v>21</v>
      </c>
      <c r="AX5" s="8" t="s">
        <v>22</v>
      </c>
      <c r="AY5" s="8" t="s">
        <v>23</v>
      </c>
    </row>
    <row r="6" spans="1:51" s="1" customFormat="1" ht="18.2" customHeight="1" x14ac:dyDescent="0.2">
      <c r="A6" s="9">
        <v>1</v>
      </c>
      <c r="B6" s="10"/>
      <c r="C6" s="10" t="s">
        <v>24</v>
      </c>
      <c r="D6" s="11">
        <v>2166221765.6599998</v>
      </c>
      <c r="E6" s="11"/>
      <c r="F6" s="11">
        <v>594101407.06999898</v>
      </c>
      <c r="G6" s="12">
        <v>1044068278.33</v>
      </c>
      <c r="H6" s="12"/>
      <c r="I6" s="12">
        <v>283551573.76999998</v>
      </c>
      <c r="J6" s="12">
        <v>15747090</v>
      </c>
      <c r="K6" s="12"/>
      <c r="L6" s="12">
        <v>4075542.26</v>
      </c>
      <c r="M6" s="12">
        <v>181079050.02000001</v>
      </c>
      <c r="N6" s="12"/>
      <c r="O6" s="12">
        <v>50446077.219999999</v>
      </c>
      <c r="P6" s="12">
        <v>48570760.890000001</v>
      </c>
      <c r="Q6" s="12"/>
      <c r="R6" s="12">
        <v>12584588.539999999</v>
      </c>
      <c r="S6" s="12">
        <v>42309606.990000002</v>
      </c>
      <c r="T6" s="12"/>
      <c r="U6" s="12">
        <v>11846778.02</v>
      </c>
      <c r="V6" s="12">
        <v>31740863</v>
      </c>
      <c r="W6" s="12"/>
      <c r="X6" s="12">
        <v>8503487.7400000002</v>
      </c>
      <c r="Y6" s="12">
        <v>91227979.230000004</v>
      </c>
      <c r="Z6" s="12"/>
      <c r="AA6" s="12">
        <v>25218619.57</v>
      </c>
      <c r="AB6" s="12">
        <v>134163792.2</v>
      </c>
      <c r="AC6" s="12"/>
      <c r="AD6" s="12">
        <v>36108393.200000003</v>
      </c>
      <c r="AE6" s="12">
        <v>36718648</v>
      </c>
      <c r="AF6" s="12"/>
      <c r="AG6" s="12">
        <v>9881389.4800000004</v>
      </c>
      <c r="AH6" s="12">
        <v>54436159</v>
      </c>
      <c r="AI6" s="12"/>
      <c r="AJ6" s="12">
        <v>14705724.08</v>
      </c>
      <c r="AK6" s="12">
        <v>51504803</v>
      </c>
      <c r="AL6" s="12"/>
      <c r="AM6" s="12">
        <v>14786087.779999999</v>
      </c>
      <c r="AN6" s="12">
        <v>263708554</v>
      </c>
      <c r="AO6" s="12"/>
      <c r="AP6" s="12">
        <v>76633434.370000005</v>
      </c>
      <c r="AQ6" s="12">
        <v>39808826</v>
      </c>
      <c r="AR6" s="12"/>
      <c r="AS6" s="12">
        <v>11019401.890000001</v>
      </c>
      <c r="AT6" s="12">
        <v>74610471</v>
      </c>
      <c r="AU6" s="12"/>
      <c r="AV6" s="12">
        <v>19832270.5</v>
      </c>
      <c r="AW6" s="12">
        <v>56526884</v>
      </c>
      <c r="AX6" s="12"/>
      <c r="AY6" s="12">
        <v>14908038.65</v>
      </c>
    </row>
    <row r="7" spans="1:51" s="1" customFormat="1" ht="18.2" customHeight="1" x14ac:dyDescent="0.2">
      <c r="A7" s="9">
        <v>2</v>
      </c>
      <c r="B7" s="10" t="s">
        <v>25</v>
      </c>
      <c r="C7" s="10" t="s">
        <v>26</v>
      </c>
      <c r="D7" s="11">
        <v>1347399665.1400001</v>
      </c>
      <c r="E7" s="11"/>
      <c r="F7" s="11">
        <v>354459689.66000003</v>
      </c>
      <c r="G7" s="11">
        <v>737053260</v>
      </c>
      <c r="H7" s="11"/>
      <c r="I7" s="11">
        <v>197465414.61000001</v>
      </c>
      <c r="J7" s="11">
        <v>9989998</v>
      </c>
      <c r="K7" s="11"/>
      <c r="L7" s="11">
        <v>2607496.34</v>
      </c>
      <c r="M7" s="11">
        <v>88585659</v>
      </c>
      <c r="N7" s="11"/>
      <c r="O7" s="11">
        <v>22723761.350000001</v>
      </c>
      <c r="P7" s="11">
        <v>27721298</v>
      </c>
      <c r="Q7" s="11"/>
      <c r="R7" s="11">
        <v>6810785.5300000003</v>
      </c>
      <c r="S7" s="11">
        <v>22081162.140000001</v>
      </c>
      <c r="T7" s="11"/>
      <c r="U7" s="11">
        <v>5922779.3300000001</v>
      </c>
      <c r="V7" s="11">
        <v>18123376</v>
      </c>
      <c r="W7" s="11"/>
      <c r="X7" s="11">
        <v>4715342.8099999996</v>
      </c>
      <c r="Y7" s="11">
        <v>49938215</v>
      </c>
      <c r="Z7" s="11"/>
      <c r="AA7" s="11">
        <v>12864450.609999999</v>
      </c>
      <c r="AB7" s="11">
        <v>73864106</v>
      </c>
      <c r="AC7" s="11"/>
      <c r="AD7" s="11">
        <v>18990762.66</v>
      </c>
      <c r="AE7" s="11">
        <v>20270484</v>
      </c>
      <c r="AF7" s="11"/>
      <c r="AG7" s="11">
        <v>4939873.4400000004</v>
      </c>
      <c r="AH7" s="11">
        <v>32712261</v>
      </c>
      <c r="AI7" s="11"/>
      <c r="AJ7" s="11">
        <v>8319748.9000000004</v>
      </c>
      <c r="AK7" s="11">
        <v>29724818</v>
      </c>
      <c r="AL7" s="11"/>
      <c r="AM7" s="11">
        <v>7928878.8300000001</v>
      </c>
      <c r="AN7" s="11">
        <v>150102882</v>
      </c>
      <c r="AO7" s="11"/>
      <c r="AP7" s="11">
        <v>39073171.270000003</v>
      </c>
      <c r="AQ7" s="11">
        <v>20547050</v>
      </c>
      <c r="AR7" s="11"/>
      <c r="AS7" s="11">
        <v>5391698.5899999999</v>
      </c>
      <c r="AT7" s="11">
        <v>39065894</v>
      </c>
      <c r="AU7" s="11"/>
      <c r="AV7" s="11">
        <v>9661984.5999999996</v>
      </c>
      <c r="AW7" s="11">
        <v>27619202</v>
      </c>
      <c r="AX7" s="11"/>
      <c r="AY7" s="11">
        <v>7043540.79</v>
      </c>
    </row>
    <row r="8" spans="1:51" s="1" customFormat="1" ht="18.2" customHeight="1" x14ac:dyDescent="0.2">
      <c r="A8" s="9">
        <v>3</v>
      </c>
      <c r="B8" s="13" t="s">
        <v>27</v>
      </c>
      <c r="C8" s="13" t="s">
        <v>28</v>
      </c>
      <c r="D8" s="14">
        <v>1273345153.1400001</v>
      </c>
      <c r="E8" s="14"/>
      <c r="F8" s="14">
        <v>317910860.74000001</v>
      </c>
      <c r="G8" s="15">
        <v>687414061</v>
      </c>
      <c r="H8" s="15"/>
      <c r="I8" s="15">
        <v>175100950.97999999</v>
      </c>
      <c r="J8" s="15">
        <v>9625898</v>
      </c>
      <c r="K8" s="15"/>
      <c r="L8" s="15">
        <v>2371589.0299999998</v>
      </c>
      <c r="M8" s="15">
        <v>86436402</v>
      </c>
      <c r="N8" s="15"/>
      <c r="O8" s="15">
        <v>20816361.57</v>
      </c>
      <c r="P8" s="15">
        <v>26318468</v>
      </c>
      <c r="Q8" s="15"/>
      <c r="R8" s="15">
        <v>6043745.4500000002</v>
      </c>
      <c r="S8" s="15">
        <v>20868608.140000001</v>
      </c>
      <c r="T8" s="15"/>
      <c r="U8" s="15">
        <v>5232266.95</v>
      </c>
      <c r="V8" s="15">
        <v>17162538</v>
      </c>
      <c r="W8" s="15"/>
      <c r="X8" s="15">
        <v>4115127.46</v>
      </c>
      <c r="Y8" s="15">
        <v>47779491</v>
      </c>
      <c r="Z8" s="15"/>
      <c r="AA8" s="15">
        <v>11621231.529999999</v>
      </c>
      <c r="AB8" s="15">
        <v>70199727</v>
      </c>
      <c r="AC8" s="15"/>
      <c r="AD8" s="15">
        <v>17052635.949999999</v>
      </c>
      <c r="AE8" s="15">
        <v>19447794</v>
      </c>
      <c r="AF8" s="15"/>
      <c r="AG8" s="15">
        <v>4534570.0599999996</v>
      </c>
      <c r="AH8" s="15">
        <v>31216161</v>
      </c>
      <c r="AI8" s="15"/>
      <c r="AJ8" s="15">
        <v>7377198.2999999998</v>
      </c>
      <c r="AK8" s="15">
        <v>28396065</v>
      </c>
      <c r="AL8" s="15"/>
      <c r="AM8" s="15">
        <v>7154890.6900000004</v>
      </c>
      <c r="AN8" s="15">
        <v>144973982</v>
      </c>
      <c r="AO8" s="15"/>
      <c r="AP8" s="15">
        <v>36542689.259999998</v>
      </c>
      <c r="AQ8" s="15">
        <v>19630750</v>
      </c>
      <c r="AR8" s="15"/>
      <c r="AS8" s="15">
        <v>4852343.55</v>
      </c>
      <c r="AT8" s="15">
        <v>37368310</v>
      </c>
      <c r="AU8" s="15"/>
      <c r="AV8" s="15">
        <v>8739607.5600000005</v>
      </c>
      <c r="AW8" s="15">
        <v>26506898</v>
      </c>
      <c r="AX8" s="15"/>
      <c r="AY8" s="15">
        <v>6355652.4000000004</v>
      </c>
    </row>
    <row r="9" spans="1:51" s="1" customFormat="1" ht="18.2" customHeight="1" x14ac:dyDescent="0.2">
      <c r="A9" s="9">
        <v>4</v>
      </c>
      <c r="B9" s="13" t="s">
        <v>29</v>
      </c>
      <c r="C9" s="13" t="s">
        <v>30</v>
      </c>
      <c r="D9" s="14">
        <v>58781572</v>
      </c>
      <c r="E9" s="14"/>
      <c r="F9" s="14">
        <v>32882410.73</v>
      </c>
      <c r="G9" s="14">
        <v>36766649</v>
      </c>
      <c r="H9" s="14"/>
      <c r="I9" s="14">
        <v>19205054.579999998</v>
      </c>
      <c r="J9" s="14">
        <v>364100</v>
      </c>
      <c r="K9" s="14"/>
      <c r="L9" s="14">
        <v>235907.31</v>
      </c>
      <c r="M9" s="14">
        <v>1859657</v>
      </c>
      <c r="N9" s="14"/>
      <c r="O9" s="14">
        <v>1855615.05</v>
      </c>
      <c r="P9" s="14">
        <v>1399730</v>
      </c>
      <c r="Q9" s="14"/>
      <c r="R9" s="14">
        <v>767040.08</v>
      </c>
      <c r="S9" s="14">
        <v>1206854</v>
      </c>
      <c r="T9" s="14"/>
      <c r="U9" s="14">
        <v>689482.06</v>
      </c>
      <c r="V9" s="14">
        <v>954838</v>
      </c>
      <c r="W9" s="14"/>
      <c r="X9" s="14">
        <v>600215.35</v>
      </c>
      <c r="Y9" s="14">
        <v>2148324</v>
      </c>
      <c r="Z9" s="14"/>
      <c r="AA9" s="14">
        <v>1242366.48</v>
      </c>
      <c r="AB9" s="14">
        <v>3221489</v>
      </c>
      <c r="AC9" s="14"/>
      <c r="AD9" s="14">
        <v>1871089.71</v>
      </c>
      <c r="AE9" s="14">
        <v>819690</v>
      </c>
      <c r="AF9" s="14"/>
      <c r="AG9" s="14">
        <v>404777.18</v>
      </c>
      <c r="AH9" s="14">
        <v>1477600</v>
      </c>
      <c r="AI9" s="14"/>
      <c r="AJ9" s="14">
        <v>925209.26</v>
      </c>
      <c r="AK9" s="14">
        <v>1315353</v>
      </c>
      <c r="AL9" s="14"/>
      <c r="AM9" s="14">
        <v>769483.93</v>
      </c>
      <c r="AN9" s="14">
        <v>3587400</v>
      </c>
      <c r="AO9" s="14"/>
      <c r="AP9" s="14">
        <v>2183165.7799999998</v>
      </c>
      <c r="AQ9" s="14">
        <v>896000</v>
      </c>
      <c r="AR9" s="14"/>
      <c r="AS9" s="14">
        <v>534077.71</v>
      </c>
      <c r="AT9" s="14">
        <v>1684584</v>
      </c>
      <c r="AU9" s="14"/>
      <c r="AV9" s="14">
        <v>916825.83</v>
      </c>
      <c r="AW9" s="14">
        <v>1079304</v>
      </c>
      <c r="AX9" s="14"/>
      <c r="AY9" s="14">
        <v>682100.42</v>
      </c>
    </row>
    <row r="10" spans="1:51" s="1" customFormat="1" ht="18.2" customHeight="1" x14ac:dyDescent="0.2">
      <c r="A10" s="9">
        <v>5</v>
      </c>
      <c r="B10" s="13" t="s">
        <v>31</v>
      </c>
      <c r="C10" s="13" t="s">
        <v>32</v>
      </c>
      <c r="D10" s="14"/>
      <c r="E10" s="14"/>
      <c r="F10" s="1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" customFormat="1" ht="18.2" customHeight="1" x14ac:dyDescent="0.2">
      <c r="A11" s="9">
        <v>6</v>
      </c>
      <c r="B11" s="13" t="s">
        <v>33</v>
      </c>
      <c r="C11" s="13" t="s">
        <v>34</v>
      </c>
      <c r="D11" s="14">
        <v>6036450</v>
      </c>
      <c r="E11" s="14"/>
      <c r="F11" s="14">
        <v>1620345.63</v>
      </c>
      <c r="G11" s="14">
        <v>5193550</v>
      </c>
      <c r="H11" s="14"/>
      <c r="I11" s="14">
        <v>1393521.41</v>
      </c>
      <c r="J11" s="14"/>
      <c r="K11" s="14"/>
      <c r="L11" s="14"/>
      <c r="M11" s="14">
        <v>135000</v>
      </c>
      <c r="N11" s="14"/>
      <c r="O11" s="14">
        <v>43384.53</v>
      </c>
      <c r="P11" s="14">
        <v>3100</v>
      </c>
      <c r="Q11" s="14"/>
      <c r="R11" s="14"/>
      <c r="S11" s="14">
        <v>3700</v>
      </c>
      <c r="T11" s="14"/>
      <c r="U11" s="14">
        <v>830.32</v>
      </c>
      <c r="V11" s="14"/>
      <c r="W11" s="14"/>
      <c r="X11" s="14"/>
      <c r="Y11" s="14">
        <v>7000</v>
      </c>
      <c r="Z11" s="14"/>
      <c r="AA11" s="14">
        <v>129.6</v>
      </c>
      <c r="AB11" s="14">
        <v>140200</v>
      </c>
      <c r="AC11" s="14"/>
      <c r="AD11" s="14">
        <v>35122.239999999998</v>
      </c>
      <c r="AE11" s="14">
        <v>3000</v>
      </c>
      <c r="AF11" s="14"/>
      <c r="AG11" s="14">
        <v>526.20000000000005</v>
      </c>
      <c r="AH11" s="14">
        <v>1200</v>
      </c>
      <c r="AI11" s="14"/>
      <c r="AJ11" s="14">
        <v>210.56</v>
      </c>
      <c r="AK11" s="14">
        <v>10400</v>
      </c>
      <c r="AL11" s="14"/>
      <c r="AM11" s="14">
        <v>4504.21</v>
      </c>
      <c r="AN11" s="14">
        <v>478000</v>
      </c>
      <c r="AO11" s="14"/>
      <c r="AP11" s="14">
        <v>126058.05</v>
      </c>
      <c r="AQ11" s="14">
        <v>20300</v>
      </c>
      <c r="AR11" s="14"/>
      <c r="AS11" s="14">
        <v>5277.33</v>
      </c>
      <c r="AT11" s="14">
        <v>11000</v>
      </c>
      <c r="AU11" s="14"/>
      <c r="AV11" s="14">
        <v>4993.21</v>
      </c>
      <c r="AW11" s="14">
        <v>30000</v>
      </c>
      <c r="AX11" s="14"/>
      <c r="AY11" s="14">
        <v>5787.97</v>
      </c>
    </row>
    <row r="12" spans="1:51" s="1" customFormat="1" ht="18.2" customHeight="1" x14ac:dyDescent="0.2">
      <c r="A12" s="9">
        <v>7</v>
      </c>
      <c r="B12" s="13" t="s">
        <v>35</v>
      </c>
      <c r="C12" s="13" t="s">
        <v>36</v>
      </c>
      <c r="D12" s="14">
        <v>1527990</v>
      </c>
      <c r="E12" s="14"/>
      <c r="F12" s="14">
        <v>177569.67</v>
      </c>
      <c r="G12" s="15">
        <v>1259000</v>
      </c>
      <c r="H12" s="15"/>
      <c r="I12" s="15">
        <v>132409.29</v>
      </c>
      <c r="J12" s="15"/>
      <c r="K12" s="15"/>
      <c r="L12" s="15"/>
      <c r="M12" s="15">
        <v>6600</v>
      </c>
      <c r="N12" s="15"/>
      <c r="O12" s="15">
        <v>4216</v>
      </c>
      <c r="P12" s="15"/>
      <c r="Q12" s="15"/>
      <c r="R12" s="15"/>
      <c r="S12" s="15">
        <v>2000</v>
      </c>
      <c r="T12" s="15"/>
      <c r="U12" s="15">
        <v>200</v>
      </c>
      <c r="V12" s="15">
        <v>4000</v>
      </c>
      <c r="W12" s="15"/>
      <c r="X12" s="15"/>
      <c r="Y12" s="15">
        <v>3400</v>
      </c>
      <c r="Z12" s="15"/>
      <c r="AA12" s="15">
        <v>723</v>
      </c>
      <c r="AB12" s="15">
        <v>33690</v>
      </c>
      <c r="AC12" s="15"/>
      <c r="AD12" s="15">
        <v>400</v>
      </c>
      <c r="AE12" s="15"/>
      <c r="AF12" s="15"/>
      <c r="AG12" s="15"/>
      <c r="AH12" s="15">
        <v>17300</v>
      </c>
      <c r="AI12" s="15"/>
      <c r="AJ12" s="15">
        <v>17130.78</v>
      </c>
      <c r="AK12" s="15">
        <v>3000</v>
      </c>
      <c r="AL12" s="15"/>
      <c r="AM12" s="15"/>
      <c r="AN12" s="15">
        <v>194000</v>
      </c>
      <c r="AO12" s="15"/>
      <c r="AP12" s="15">
        <v>21932.6</v>
      </c>
      <c r="AQ12" s="15"/>
      <c r="AR12" s="15"/>
      <c r="AS12" s="15"/>
      <c r="AT12" s="15">
        <v>2000</v>
      </c>
      <c r="AU12" s="15"/>
      <c r="AV12" s="15">
        <v>558</v>
      </c>
      <c r="AW12" s="15">
        <v>3000</v>
      </c>
      <c r="AX12" s="15"/>
      <c r="AY12" s="15"/>
    </row>
    <row r="13" spans="1:51" s="1" customFormat="1" ht="18.2" customHeight="1" x14ac:dyDescent="0.2">
      <c r="A13" s="9">
        <v>8</v>
      </c>
      <c r="B13" s="13" t="s">
        <v>37</v>
      </c>
      <c r="C13" s="13" t="s">
        <v>38</v>
      </c>
      <c r="D13" s="14">
        <v>7708500</v>
      </c>
      <c r="E13" s="14"/>
      <c r="F13" s="14">
        <v>1868502.89</v>
      </c>
      <c r="G13" s="14">
        <v>6420000</v>
      </c>
      <c r="H13" s="14"/>
      <c r="I13" s="14">
        <v>1633478.35</v>
      </c>
      <c r="J13" s="14"/>
      <c r="K13" s="14"/>
      <c r="L13" s="14"/>
      <c r="M13" s="14">
        <v>148000</v>
      </c>
      <c r="N13" s="14"/>
      <c r="O13" s="14">
        <v>4184.2</v>
      </c>
      <c r="P13" s="14"/>
      <c r="Q13" s="14"/>
      <c r="R13" s="14"/>
      <c r="S13" s="14"/>
      <c r="T13" s="14"/>
      <c r="U13" s="14"/>
      <c r="V13" s="14">
        <v>2000</v>
      </c>
      <c r="W13" s="14"/>
      <c r="X13" s="14"/>
      <c r="Y13" s="14"/>
      <c r="Z13" s="14"/>
      <c r="AA13" s="14"/>
      <c r="AB13" s="14">
        <v>269000</v>
      </c>
      <c r="AC13" s="14"/>
      <c r="AD13" s="14">
        <v>31514.76</v>
      </c>
      <c r="AE13" s="14"/>
      <c r="AF13" s="14"/>
      <c r="AG13" s="14"/>
      <c r="AH13" s="14"/>
      <c r="AI13" s="14"/>
      <c r="AJ13" s="14"/>
      <c r="AK13" s="14"/>
      <c r="AL13" s="14"/>
      <c r="AM13" s="14"/>
      <c r="AN13" s="14">
        <v>869500</v>
      </c>
      <c r="AO13" s="14"/>
      <c r="AP13" s="14">
        <v>199325.58</v>
      </c>
      <c r="AQ13" s="14"/>
      <c r="AR13" s="14"/>
      <c r="AS13" s="14"/>
      <c r="AT13" s="14"/>
      <c r="AU13" s="14"/>
      <c r="AV13" s="14"/>
      <c r="AW13" s="14"/>
      <c r="AX13" s="14"/>
      <c r="AY13" s="14"/>
    </row>
    <row r="14" spans="1:51" s="1" customFormat="1" ht="18.2" customHeight="1" x14ac:dyDescent="0.2">
      <c r="A14" s="9">
        <v>9</v>
      </c>
      <c r="B14" s="10" t="s">
        <v>39</v>
      </c>
      <c r="C14" s="10" t="s">
        <v>40</v>
      </c>
      <c r="D14" s="11">
        <v>207532710.33000001</v>
      </c>
      <c r="E14" s="11"/>
      <c r="F14" s="11">
        <v>51884251.890000097</v>
      </c>
      <c r="G14" s="12">
        <v>108674334</v>
      </c>
      <c r="H14" s="12"/>
      <c r="I14" s="12">
        <v>26061715.77</v>
      </c>
      <c r="J14" s="12">
        <v>1313885</v>
      </c>
      <c r="K14" s="12"/>
      <c r="L14" s="12">
        <v>209626.53</v>
      </c>
      <c r="M14" s="12">
        <v>14112165</v>
      </c>
      <c r="N14" s="12"/>
      <c r="O14" s="12">
        <v>3827026.93</v>
      </c>
      <c r="P14" s="12">
        <v>4187426</v>
      </c>
      <c r="Q14" s="12"/>
      <c r="R14" s="12">
        <v>1113034.99</v>
      </c>
      <c r="S14" s="12">
        <v>3610799.97</v>
      </c>
      <c r="T14" s="12"/>
      <c r="U14" s="12">
        <v>1038850.41</v>
      </c>
      <c r="V14" s="12">
        <v>2903653</v>
      </c>
      <c r="W14" s="12"/>
      <c r="X14" s="12">
        <v>703758.92</v>
      </c>
      <c r="Y14" s="12">
        <v>6557047.1600000001</v>
      </c>
      <c r="Z14" s="12"/>
      <c r="AA14" s="12">
        <v>1846640.43</v>
      </c>
      <c r="AB14" s="12">
        <v>13899323.199999999</v>
      </c>
      <c r="AC14" s="12"/>
      <c r="AD14" s="12">
        <v>3678265.56</v>
      </c>
      <c r="AE14" s="12">
        <v>3271250</v>
      </c>
      <c r="AF14" s="12"/>
      <c r="AG14" s="12">
        <v>830000.63</v>
      </c>
      <c r="AH14" s="12">
        <v>3675068</v>
      </c>
      <c r="AI14" s="12"/>
      <c r="AJ14" s="12">
        <v>1017818.5</v>
      </c>
      <c r="AK14" s="12">
        <v>4057143</v>
      </c>
      <c r="AL14" s="12"/>
      <c r="AM14" s="12">
        <v>1040462.14</v>
      </c>
      <c r="AN14" s="12">
        <v>24767208</v>
      </c>
      <c r="AO14" s="12"/>
      <c r="AP14" s="12">
        <v>6627128.3499999996</v>
      </c>
      <c r="AQ14" s="12">
        <v>2192133</v>
      </c>
      <c r="AR14" s="12"/>
      <c r="AS14" s="12">
        <v>552369.46</v>
      </c>
      <c r="AT14" s="12">
        <v>8894840</v>
      </c>
      <c r="AU14" s="12"/>
      <c r="AV14" s="12">
        <v>2112880.4300000002</v>
      </c>
      <c r="AW14" s="12">
        <v>5416435</v>
      </c>
      <c r="AX14" s="12"/>
      <c r="AY14" s="12">
        <v>1224672.8400000001</v>
      </c>
    </row>
    <row r="15" spans="1:51" s="1" customFormat="1" ht="18.2" customHeight="1" x14ac:dyDescent="0.2">
      <c r="A15" s="9">
        <v>10</v>
      </c>
      <c r="B15" s="10"/>
      <c r="C15" s="10" t="s">
        <v>41</v>
      </c>
      <c r="D15" s="11">
        <v>594751227.98000002</v>
      </c>
      <c r="E15" s="11"/>
      <c r="F15" s="11">
        <v>184154869.03</v>
      </c>
      <c r="G15" s="11">
        <v>193807806.33000001</v>
      </c>
      <c r="H15" s="11"/>
      <c r="I15" s="11">
        <v>59157373.460000001</v>
      </c>
      <c r="J15" s="11">
        <v>4312897</v>
      </c>
      <c r="K15" s="11"/>
      <c r="L15" s="11">
        <v>1251192.29</v>
      </c>
      <c r="M15" s="11">
        <v>71801009.019999996</v>
      </c>
      <c r="N15" s="11"/>
      <c r="O15" s="11">
        <v>22045810.68</v>
      </c>
      <c r="P15" s="11">
        <v>15966440.890000001</v>
      </c>
      <c r="Q15" s="11"/>
      <c r="R15" s="11">
        <v>4626859</v>
      </c>
      <c r="S15" s="11">
        <v>16184595.67</v>
      </c>
      <c r="T15" s="11"/>
      <c r="U15" s="11">
        <v>4765115.49</v>
      </c>
      <c r="V15" s="11">
        <v>10534921</v>
      </c>
      <c r="W15" s="11"/>
      <c r="X15" s="11">
        <v>3073372.71</v>
      </c>
      <c r="Y15" s="11">
        <v>33910403.07</v>
      </c>
      <c r="Z15" s="11"/>
      <c r="AA15" s="11">
        <v>10295809.470000001</v>
      </c>
      <c r="AB15" s="11">
        <v>45601873</v>
      </c>
      <c r="AC15" s="11"/>
      <c r="AD15" s="11">
        <v>13353088.74</v>
      </c>
      <c r="AE15" s="11">
        <v>13090914</v>
      </c>
      <c r="AF15" s="11"/>
      <c r="AG15" s="11">
        <v>4106500.89</v>
      </c>
      <c r="AH15" s="11">
        <v>17766830</v>
      </c>
      <c r="AI15" s="11"/>
      <c r="AJ15" s="11">
        <v>5325065.1100000003</v>
      </c>
      <c r="AK15" s="11">
        <v>17432592</v>
      </c>
      <c r="AL15" s="11"/>
      <c r="AM15" s="11">
        <v>5785482.2000000002</v>
      </c>
      <c r="AN15" s="11">
        <v>87664958</v>
      </c>
      <c r="AO15" s="11"/>
      <c r="AP15" s="11">
        <v>30682307.68</v>
      </c>
      <c r="AQ15" s="11">
        <v>17004143</v>
      </c>
      <c r="AR15" s="11"/>
      <c r="AS15" s="11">
        <v>5043926.3099999996</v>
      </c>
      <c r="AT15" s="11">
        <v>26449737</v>
      </c>
      <c r="AU15" s="11"/>
      <c r="AV15" s="11">
        <v>8040367.2999999998</v>
      </c>
      <c r="AW15" s="11">
        <v>23222108</v>
      </c>
      <c r="AX15" s="11"/>
      <c r="AY15" s="11">
        <v>6602597.7000000002</v>
      </c>
    </row>
    <row r="16" spans="1:51" s="1" customFormat="1" ht="18.2" customHeight="1" x14ac:dyDescent="0.2">
      <c r="A16" s="9">
        <v>11</v>
      </c>
      <c r="B16" s="13" t="s">
        <v>42</v>
      </c>
      <c r="C16" s="13" t="s">
        <v>43</v>
      </c>
      <c r="D16" s="14">
        <v>122552782</v>
      </c>
      <c r="E16" s="14"/>
      <c r="F16" s="14">
        <v>29660518</v>
      </c>
      <c r="G16" s="15">
        <v>10554413</v>
      </c>
      <c r="H16" s="15"/>
      <c r="I16" s="15">
        <v>932195</v>
      </c>
      <c r="J16" s="15">
        <v>22876</v>
      </c>
      <c r="K16" s="15"/>
      <c r="L16" s="15">
        <v>6405</v>
      </c>
      <c r="M16" s="15">
        <v>30206684</v>
      </c>
      <c r="N16" s="15"/>
      <c r="O16" s="15">
        <v>7709630</v>
      </c>
      <c r="P16" s="15">
        <v>6861707</v>
      </c>
      <c r="Q16" s="15"/>
      <c r="R16" s="15">
        <v>760968</v>
      </c>
      <c r="S16" s="15">
        <v>4979842</v>
      </c>
      <c r="T16" s="15"/>
      <c r="U16" s="15">
        <v>1362026</v>
      </c>
      <c r="V16" s="15">
        <v>1937345</v>
      </c>
      <c r="W16" s="15"/>
      <c r="X16" s="15">
        <v>569943</v>
      </c>
      <c r="Y16" s="15">
        <v>8409444</v>
      </c>
      <c r="Z16" s="15"/>
      <c r="AA16" s="15">
        <v>2340543</v>
      </c>
      <c r="AB16" s="15">
        <v>12289407</v>
      </c>
      <c r="AC16" s="15"/>
      <c r="AD16" s="15">
        <v>3463497</v>
      </c>
      <c r="AE16" s="15">
        <v>3697095</v>
      </c>
      <c r="AF16" s="15"/>
      <c r="AG16" s="15">
        <v>1079214</v>
      </c>
      <c r="AH16" s="15">
        <v>3043259</v>
      </c>
      <c r="AI16" s="15"/>
      <c r="AJ16" s="15">
        <v>793937</v>
      </c>
      <c r="AK16" s="15">
        <v>1992133</v>
      </c>
      <c r="AL16" s="15"/>
      <c r="AM16" s="15">
        <v>745969</v>
      </c>
      <c r="AN16" s="15">
        <v>16107305</v>
      </c>
      <c r="AO16" s="15"/>
      <c r="AP16" s="15">
        <v>4364995</v>
      </c>
      <c r="AQ16" s="15">
        <v>5580558</v>
      </c>
      <c r="AR16" s="15"/>
      <c r="AS16" s="15">
        <v>1540841</v>
      </c>
      <c r="AT16" s="15">
        <v>7396886</v>
      </c>
      <c r="AU16" s="15"/>
      <c r="AV16" s="15">
        <v>1942587</v>
      </c>
      <c r="AW16" s="15">
        <v>9473828</v>
      </c>
      <c r="AX16" s="15"/>
      <c r="AY16" s="15">
        <v>2047768</v>
      </c>
    </row>
    <row r="17" spans="1:51" s="1" customFormat="1" ht="18.2" customHeight="1" x14ac:dyDescent="0.2">
      <c r="A17" s="9">
        <v>12</v>
      </c>
      <c r="B17" s="13" t="s">
        <v>44</v>
      </c>
      <c r="C17" s="13" t="s">
        <v>45</v>
      </c>
      <c r="D17" s="14">
        <v>426021726</v>
      </c>
      <c r="E17" s="14"/>
      <c r="F17" s="14">
        <v>133185014</v>
      </c>
      <c r="G17" s="14">
        <v>168940452</v>
      </c>
      <c r="H17" s="14"/>
      <c r="I17" s="14">
        <v>52927596</v>
      </c>
      <c r="J17" s="14">
        <v>3357047</v>
      </c>
      <c r="K17" s="14"/>
      <c r="L17" s="14">
        <v>979256</v>
      </c>
      <c r="M17" s="14">
        <v>38024731</v>
      </c>
      <c r="N17" s="14"/>
      <c r="O17" s="14">
        <v>12396972</v>
      </c>
      <c r="P17" s="14">
        <v>8149097</v>
      </c>
      <c r="Q17" s="14"/>
      <c r="R17" s="14">
        <v>3588773</v>
      </c>
      <c r="S17" s="14">
        <v>10681803</v>
      </c>
      <c r="T17" s="14"/>
      <c r="U17" s="14">
        <v>3157463</v>
      </c>
      <c r="V17" s="14">
        <v>7742693</v>
      </c>
      <c r="W17" s="14"/>
      <c r="X17" s="14">
        <v>2250978</v>
      </c>
      <c r="Y17" s="14">
        <v>23799239</v>
      </c>
      <c r="Z17" s="14"/>
      <c r="AA17" s="14">
        <v>6953194</v>
      </c>
      <c r="AB17" s="14">
        <v>31105941</v>
      </c>
      <c r="AC17" s="14"/>
      <c r="AD17" s="14">
        <v>9186723</v>
      </c>
      <c r="AE17" s="14">
        <v>9031607</v>
      </c>
      <c r="AF17" s="14"/>
      <c r="AG17" s="14">
        <v>2704793</v>
      </c>
      <c r="AH17" s="14">
        <v>14253295</v>
      </c>
      <c r="AI17" s="14"/>
      <c r="AJ17" s="14">
        <v>4175386</v>
      </c>
      <c r="AK17" s="14">
        <v>12173615</v>
      </c>
      <c r="AL17" s="14"/>
      <c r="AM17" s="14">
        <v>3629476</v>
      </c>
      <c r="AN17" s="14">
        <v>58628546</v>
      </c>
      <c r="AO17" s="14"/>
      <c r="AP17" s="14">
        <v>18850479</v>
      </c>
      <c r="AQ17" s="14">
        <v>10887000</v>
      </c>
      <c r="AR17" s="14"/>
      <c r="AS17" s="14">
        <v>3179014</v>
      </c>
      <c r="AT17" s="14">
        <v>17157385</v>
      </c>
      <c r="AU17" s="14"/>
      <c r="AV17" s="14">
        <v>5043681</v>
      </c>
      <c r="AW17" s="14">
        <v>12089275</v>
      </c>
      <c r="AX17" s="14"/>
      <c r="AY17" s="14">
        <v>4161230</v>
      </c>
    </row>
    <row r="18" spans="1:51" s="1" customFormat="1" ht="18.2" customHeight="1" x14ac:dyDescent="0.2">
      <c r="A18" s="9">
        <v>13</v>
      </c>
      <c r="B18" s="13" t="s">
        <v>46</v>
      </c>
      <c r="C18" s="13" t="s">
        <v>47</v>
      </c>
      <c r="D18" s="14">
        <v>46176719.979999997</v>
      </c>
      <c r="E18" s="14"/>
      <c r="F18" s="14">
        <v>21309337.030000001</v>
      </c>
      <c r="G18" s="15">
        <v>14312941.33</v>
      </c>
      <c r="H18" s="15"/>
      <c r="I18" s="15">
        <v>5297582.46</v>
      </c>
      <c r="J18" s="15">
        <v>932974</v>
      </c>
      <c r="K18" s="15"/>
      <c r="L18" s="15">
        <v>265531.28999999998</v>
      </c>
      <c r="M18" s="15">
        <v>3569594.02</v>
      </c>
      <c r="N18" s="15"/>
      <c r="O18" s="15">
        <v>1939208.68</v>
      </c>
      <c r="P18" s="15">
        <v>955636.89</v>
      </c>
      <c r="Q18" s="15"/>
      <c r="R18" s="15">
        <v>277118</v>
      </c>
      <c r="S18" s="15">
        <v>522950.67</v>
      </c>
      <c r="T18" s="15"/>
      <c r="U18" s="15">
        <v>245626.49</v>
      </c>
      <c r="V18" s="15">
        <v>854883</v>
      </c>
      <c r="W18" s="15"/>
      <c r="X18" s="15">
        <v>252451.71</v>
      </c>
      <c r="Y18" s="15">
        <v>1701720.07</v>
      </c>
      <c r="Z18" s="15"/>
      <c r="AA18" s="15">
        <v>1002072.47</v>
      </c>
      <c r="AB18" s="15">
        <v>2206525</v>
      </c>
      <c r="AC18" s="15"/>
      <c r="AD18" s="15">
        <v>702868.74</v>
      </c>
      <c r="AE18" s="15">
        <v>362212</v>
      </c>
      <c r="AF18" s="15"/>
      <c r="AG18" s="15">
        <v>322493.89</v>
      </c>
      <c r="AH18" s="15">
        <v>470276</v>
      </c>
      <c r="AI18" s="15"/>
      <c r="AJ18" s="15">
        <v>355742.11</v>
      </c>
      <c r="AK18" s="15">
        <v>3266844</v>
      </c>
      <c r="AL18" s="15"/>
      <c r="AM18" s="15">
        <v>1410037.2</v>
      </c>
      <c r="AN18" s="15">
        <v>12929107</v>
      </c>
      <c r="AO18" s="15"/>
      <c r="AP18" s="15">
        <v>7466833.6799999997</v>
      </c>
      <c r="AQ18" s="15">
        <v>536585</v>
      </c>
      <c r="AR18" s="15"/>
      <c r="AS18" s="15">
        <v>324071.31</v>
      </c>
      <c r="AT18" s="15">
        <v>1895466</v>
      </c>
      <c r="AU18" s="15"/>
      <c r="AV18" s="15">
        <v>1054099.3</v>
      </c>
      <c r="AW18" s="15">
        <v>1659005</v>
      </c>
      <c r="AX18" s="15"/>
      <c r="AY18" s="15">
        <v>393599.7</v>
      </c>
    </row>
    <row r="19" spans="1:51" s="1" customFormat="1" ht="18.2" customHeight="1" x14ac:dyDescent="0.2">
      <c r="A19" s="9">
        <v>15</v>
      </c>
      <c r="B19" s="10"/>
      <c r="C19" s="10" t="s">
        <v>48</v>
      </c>
      <c r="D19" s="11">
        <v>16538162.210000001</v>
      </c>
      <c r="E19" s="11"/>
      <c r="F19" s="11">
        <v>3602596.49</v>
      </c>
      <c r="G19" s="11">
        <v>4532878</v>
      </c>
      <c r="H19" s="11"/>
      <c r="I19" s="11">
        <v>867069.93</v>
      </c>
      <c r="J19" s="11">
        <v>130310</v>
      </c>
      <c r="K19" s="11"/>
      <c r="L19" s="11">
        <v>7227.1</v>
      </c>
      <c r="M19" s="11">
        <v>6580217</v>
      </c>
      <c r="N19" s="11"/>
      <c r="O19" s="11">
        <v>1849478.26</v>
      </c>
      <c r="P19" s="11">
        <v>695596</v>
      </c>
      <c r="Q19" s="11"/>
      <c r="R19" s="11">
        <v>33909.019999999997</v>
      </c>
      <c r="S19" s="11">
        <v>433049.21</v>
      </c>
      <c r="T19" s="11"/>
      <c r="U19" s="11">
        <v>120032.79</v>
      </c>
      <c r="V19" s="11">
        <v>178913</v>
      </c>
      <c r="W19" s="11"/>
      <c r="X19" s="11">
        <v>11013.3</v>
      </c>
      <c r="Y19" s="11">
        <v>822314</v>
      </c>
      <c r="Z19" s="11"/>
      <c r="AA19" s="11">
        <v>211719.06</v>
      </c>
      <c r="AB19" s="11">
        <v>798490</v>
      </c>
      <c r="AC19" s="11"/>
      <c r="AD19" s="11">
        <v>86276.24</v>
      </c>
      <c r="AE19" s="11">
        <v>86000</v>
      </c>
      <c r="AF19" s="11"/>
      <c r="AG19" s="11">
        <v>5014.5200000000004</v>
      </c>
      <c r="AH19" s="11">
        <v>282000</v>
      </c>
      <c r="AI19" s="11"/>
      <c r="AJ19" s="11">
        <v>43091.57</v>
      </c>
      <c r="AK19" s="11">
        <v>290250</v>
      </c>
      <c r="AL19" s="11"/>
      <c r="AM19" s="11">
        <v>31264.61</v>
      </c>
      <c r="AN19" s="11">
        <v>1173506</v>
      </c>
      <c r="AO19" s="11"/>
      <c r="AP19" s="11">
        <v>250827.07</v>
      </c>
      <c r="AQ19" s="11">
        <v>65500</v>
      </c>
      <c r="AR19" s="11"/>
      <c r="AS19" s="11">
        <v>31407.53</v>
      </c>
      <c r="AT19" s="11">
        <v>200000</v>
      </c>
      <c r="AU19" s="11"/>
      <c r="AV19" s="11">
        <v>17038.169999999998</v>
      </c>
      <c r="AW19" s="11">
        <v>269139</v>
      </c>
      <c r="AX19" s="11"/>
      <c r="AY19" s="11">
        <v>37227.32</v>
      </c>
    </row>
    <row r="20" spans="1:51" s="1" customFormat="1" ht="18.2" customHeight="1" x14ac:dyDescent="0.2">
      <c r="A20" s="9">
        <v>16</v>
      </c>
      <c r="B20" s="13" t="s">
        <v>49</v>
      </c>
      <c r="C20" s="13" t="s">
        <v>50</v>
      </c>
      <c r="D20" s="14">
        <v>8886498</v>
      </c>
      <c r="E20" s="14"/>
      <c r="F20" s="14">
        <v>1811612.92</v>
      </c>
      <c r="G20" s="15">
        <v>2152200</v>
      </c>
      <c r="H20" s="15"/>
      <c r="I20" s="15">
        <v>276831.21999999997</v>
      </c>
      <c r="J20" s="15">
        <v>120000</v>
      </c>
      <c r="K20" s="15"/>
      <c r="L20" s="15">
        <v>4966.9399999999996</v>
      </c>
      <c r="M20" s="15">
        <v>4157136</v>
      </c>
      <c r="N20" s="15"/>
      <c r="O20" s="15">
        <v>1169589.75</v>
      </c>
      <c r="P20" s="15">
        <v>169212</v>
      </c>
      <c r="Q20" s="15"/>
      <c r="R20" s="15">
        <v>28301.15</v>
      </c>
      <c r="S20" s="15">
        <v>340240</v>
      </c>
      <c r="T20" s="15"/>
      <c r="U20" s="15">
        <v>102818.72</v>
      </c>
      <c r="V20" s="15">
        <v>147010</v>
      </c>
      <c r="W20" s="15"/>
      <c r="X20" s="15">
        <v>319.5</v>
      </c>
      <c r="Y20" s="15">
        <v>432300</v>
      </c>
      <c r="Z20" s="15"/>
      <c r="AA20" s="15">
        <v>123349.77</v>
      </c>
      <c r="AB20" s="15">
        <v>302500</v>
      </c>
      <c r="AC20" s="15"/>
      <c r="AD20" s="15">
        <v>13097.53</v>
      </c>
      <c r="AE20" s="15">
        <v>2000</v>
      </c>
      <c r="AF20" s="15"/>
      <c r="AG20" s="15">
        <v>1659</v>
      </c>
      <c r="AH20" s="15">
        <v>235000</v>
      </c>
      <c r="AI20" s="15"/>
      <c r="AJ20" s="15">
        <v>11469.01</v>
      </c>
      <c r="AK20" s="15">
        <v>225600</v>
      </c>
      <c r="AL20" s="15"/>
      <c r="AM20" s="15">
        <v>15380.8</v>
      </c>
      <c r="AN20" s="15">
        <v>330000</v>
      </c>
      <c r="AO20" s="15"/>
      <c r="AP20" s="15">
        <v>47480.1</v>
      </c>
      <c r="AQ20" s="15">
        <v>11000</v>
      </c>
      <c r="AR20" s="15"/>
      <c r="AS20" s="15">
        <v>408.85</v>
      </c>
      <c r="AT20" s="15">
        <v>106000</v>
      </c>
      <c r="AU20" s="15"/>
      <c r="AV20" s="15"/>
      <c r="AW20" s="15">
        <v>156300</v>
      </c>
      <c r="AX20" s="15"/>
      <c r="AY20" s="15">
        <v>15940.58</v>
      </c>
    </row>
    <row r="21" spans="1:51" s="1" customFormat="1" ht="18.2" customHeight="1" x14ac:dyDescent="0.2">
      <c r="A21" s="9">
        <v>19</v>
      </c>
      <c r="B21" s="13" t="s">
        <v>51</v>
      </c>
      <c r="C21" s="13" t="s">
        <v>52</v>
      </c>
      <c r="D21" s="14">
        <v>4410413</v>
      </c>
      <c r="E21" s="14"/>
      <c r="F21" s="14">
        <v>1057205.29</v>
      </c>
      <c r="G21" s="14">
        <v>934700</v>
      </c>
      <c r="H21" s="14"/>
      <c r="I21" s="14">
        <v>226190.65</v>
      </c>
      <c r="J21" s="14">
        <v>9810</v>
      </c>
      <c r="K21" s="14"/>
      <c r="L21" s="14">
        <v>2260.16</v>
      </c>
      <c r="M21" s="14">
        <v>2049253</v>
      </c>
      <c r="N21" s="14"/>
      <c r="O21" s="14">
        <v>547812.23</v>
      </c>
      <c r="P21" s="14">
        <v>63261</v>
      </c>
      <c r="Q21" s="14"/>
      <c r="R21" s="14">
        <v>2222.36</v>
      </c>
      <c r="S21" s="14">
        <v>53000</v>
      </c>
      <c r="T21" s="14"/>
      <c r="U21" s="14">
        <v>16439.240000000002</v>
      </c>
      <c r="V21" s="14">
        <v>28000</v>
      </c>
      <c r="W21" s="14"/>
      <c r="X21" s="14">
        <v>6669.25</v>
      </c>
      <c r="Y21" s="14">
        <v>167300</v>
      </c>
      <c r="Z21" s="14"/>
      <c r="AA21" s="14">
        <v>61046.76</v>
      </c>
      <c r="AB21" s="14">
        <v>432300</v>
      </c>
      <c r="AC21" s="14"/>
      <c r="AD21" s="14">
        <v>46245.66</v>
      </c>
      <c r="AE21" s="14">
        <v>44000</v>
      </c>
      <c r="AF21" s="14"/>
      <c r="AG21" s="14">
        <v>1375.76</v>
      </c>
      <c r="AH21" s="14">
        <v>47000</v>
      </c>
      <c r="AI21" s="14"/>
      <c r="AJ21" s="14">
        <v>18575.830000000002</v>
      </c>
      <c r="AK21" s="14">
        <v>64150</v>
      </c>
      <c r="AL21" s="14"/>
      <c r="AM21" s="14">
        <v>15055.6</v>
      </c>
      <c r="AN21" s="14">
        <v>289600</v>
      </c>
      <c r="AO21" s="14"/>
      <c r="AP21" s="14">
        <v>70753.75</v>
      </c>
      <c r="AQ21" s="14">
        <v>52000</v>
      </c>
      <c r="AR21" s="14"/>
      <c r="AS21" s="14">
        <v>13937.14</v>
      </c>
      <c r="AT21" s="14">
        <v>94000</v>
      </c>
      <c r="AU21" s="14"/>
      <c r="AV21" s="14">
        <v>10305.200000000001</v>
      </c>
      <c r="AW21" s="14">
        <v>82039</v>
      </c>
      <c r="AX21" s="14"/>
      <c r="AY21" s="14">
        <v>18315.7</v>
      </c>
    </row>
    <row r="22" spans="1:51" s="1" customFormat="1" ht="18.2" customHeight="1" x14ac:dyDescent="0.2">
      <c r="A22" s="9">
        <v>20</v>
      </c>
      <c r="B22" s="13" t="s">
        <v>53</v>
      </c>
      <c r="C22" s="13" t="s">
        <v>54</v>
      </c>
      <c r="D22" s="14">
        <v>311378</v>
      </c>
      <c r="E22" s="14"/>
      <c r="F22" s="14">
        <v>98896.74</v>
      </c>
      <c r="G22" s="15">
        <v>0</v>
      </c>
      <c r="H22" s="15"/>
      <c r="I22" s="15">
        <v>16.29</v>
      </c>
      <c r="J22" s="15"/>
      <c r="K22" s="15"/>
      <c r="L22" s="15"/>
      <c r="M22" s="15">
        <v>309878</v>
      </c>
      <c r="N22" s="15"/>
      <c r="O22" s="15">
        <v>98880.45</v>
      </c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>
        <v>500</v>
      </c>
      <c r="AL22" s="15"/>
      <c r="AM22" s="15"/>
      <c r="AN22" s="15">
        <v>1000</v>
      </c>
      <c r="AO22" s="15"/>
      <c r="AP22" s="15"/>
      <c r="AQ22" s="15"/>
      <c r="AR22" s="15"/>
      <c r="AS22" s="15"/>
      <c r="AT22" s="15">
        <v>0</v>
      </c>
      <c r="AU22" s="15"/>
      <c r="AV22" s="15"/>
      <c r="AW22" s="15"/>
      <c r="AX22" s="15"/>
      <c r="AY22" s="15"/>
    </row>
    <row r="23" spans="1:51" s="1" customFormat="1" ht="18.2" customHeight="1" x14ac:dyDescent="0.2">
      <c r="A23" s="9">
        <v>21</v>
      </c>
      <c r="B23" s="13" t="s">
        <v>55</v>
      </c>
      <c r="C23" s="13" t="s">
        <v>48</v>
      </c>
      <c r="D23" s="14">
        <v>2929873.21</v>
      </c>
      <c r="E23" s="14"/>
      <c r="F23" s="14">
        <v>634881.54</v>
      </c>
      <c r="G23" s="14">
        <v>1445978</v>
      </c>
      <c r="H23" s="14"/>
      <c r="I23" s="14">
        <v>364031.77</v>
      </c>
      <c r="J23" s="14">
        <v>500</v>
      </c>
      <c r="K23" s="14"/>
      <c r="L23" s="14"/>
      <c r="M23" s="14">
        <v>63950</v>
      </c>
      <c r="N23" s="14"/>
      <c r="O23" s="14">
        <v>33195.83</v>
      </c>
      <c r="P23" s="14">
        <v>463123</v>
      </c>
      <c r="Q23" s="14"/>
      <c r="R23" s="14">
        <v>3385.51</v>
      </c>
      <c r="S23" s="14">
        <v>39809.21</v>
      </c>
      <c r="T23" s="14"/>
      <c r="U23" s="14">
        <v>774.83</v>
      </c>
      <c r="V23" s="14">
        <v>3903</v>
      </c>
      <c r="W23" s="14"/>
      <c r="X23" s="14">
        <v>4024.55</v>
      </c>
      <c r="Y23" s="14">
        <v>222714</v>
      </c>
      <c r="Z23" s="14"/>
      <c r="AA23" s="14">
        <v>27322.53</v>
      </c>
      <c r="AB23" s="14">
        <v>63690</v>
      </c>
      <c r="AC23" s="14"/>
      <c r="AD23" s="14">
        <v>26933.05</v>
      </c>
      <c r="AE23" s="14">
        <v>40000</v>
      </c>
      <c r="AF23" s="14"/>
      <c r="AG23" s="14">
        <v>1979.76</v>
      </c>
      <c r="AH23" s="14">
        <v>0</v>
      </c>
      <c r="AI23" s="14"/>
      <c r="AJ23" s="14">
        <v>13046.73</v>
      </c>
      <c r="AK23" s="14">
        <v>0</v>
      </c>
      <c r="AL23" s="14"/>
      <c r="AM23" s="14">
        <v>828.21</v>
      </c>
      <c r="AN23" s="14">
        <v>552906</v>
      </c>
      <c r="AO23" s="14"/>
      <c r="AP23" s="14">
        <v>132593.22</v>
      </c>
      <c r="AQ23" s="14">
        <v>2500</v>
      </c>
      <c r="AR23" s="14"/>
      <c r="AS23" s="14">
        <v>17061.54</v>
      </c>
      <c r="AT23" s="14">
        <v>0</v>
      </c>
      <c r="AU23" s="14"/>
      <c r="AV23" s="14">
        <v>6732.97</v>
      </c>
      <c r="AW23" s="14">
        <v>30800</v>
      </c>
      <c r="AX23" s="14"/>
      <c r="AY23" s="14">
        <v>2971.04</v>
      </c>
    </row>
    <row r="24" spans="1:51" s="1" customFormat="1" ht="18.2" customHeight="1" x14ac:dyDescent="0.2">
      <c r="A24" s="9">
        <v>23</v>
      </c>
      <c r="B24" s="10"/>
      <c r="C24" s="10" t="s">
        <v>56</v>
      </c>
      <c r="D24" s="11">
        <v>-1975511783.5699999</v>
      </c>
      <c r="E24" s="11"/>
      <c r="F24" s="11">
        <v>-462481591.87</v>
      </c>
      <c r="G24" s="12">
        <v>-915563139.19000006</v>
      </c>
      <c r="H24" s="12"/>
      <c r="I24" s="12">
        <v>-211472837.77000001</v>
      </c>
      <c r="J24" s="12">
        <v>-14268383</v>
      </c>
      <c r="K24" s="12"/>
      <c r="L24" s="12">
        <v>-3248903.5</v>
      </c>
      <c r="M24" s="12">
        <v>-170763371.02000001</v>
      </c>
      <c r="N24" s="12"/>
      <c r="O24" s="12">
        <v>-41342528.380000003</v>
      </c>
      <c r="P24" s="12">
        <v>-46492446.649999999</v>
      </c>
      <c r="Q24" s="12"/>
      <c r="R24" s="12">
        <v>-11115704.34</v>
      </c>
      <c r="S24" s="12">
        <v>-42277664.609999999</v>
      </c>
      <c r="T24" s="12"/>
      <c r="U24" s="12">
        <v>-9996242.1999999993</v>
      </c>
      <c r="V24" s="12">
        <v>-30824653</v>
      </c>
      <c r="W24" s="12"/>
      <c r="X24" s="12">
        <v>-7264658.4199999999</v>
      </c>
      <c r="Y24" s="12">
        <v>-87600720.530000001</v>
      </c>
      <c r="Z24" s="12"/>
      <c r="AA24" s="12">
        <v>-20911904.030000001</v>
      </c>
      <c r="AB24" s="12">
        <v>-123409046.56999999</v>
      </c>
      <c r="AC24" s="12"/>
      <c r="AD24" s="12">
        <v>-28703378.350000001</v>
      </c>
      <c r="AE24" s="12">
        <v>-34808417</v>
      </c>
      <c r="AF24" s="12"/>
      <c r="AG24" s="12">
        <v>-8445888.2300000004</v>
      </c>
      <c r="AH24" s="12">
        <v>-51394436</v>
      </c>
      <c r="AI24" s="12"/>
      <c r="AJ24" s="12">
        <v>-11595379.779999999</v>
      </c>
      <c r="AK24" s="12">
        <v>-47648282</v>
      </c>
      <c r="AL24" s="12"/>
      <c r="AM24" s="12">
        <v>-11215307.800000001</v>
      </c>
      <c r="AN24" s="12">
        <v>-244961693</v>
      </c>
      <c r="AO24" s="12"/>
      <c r="AP24" s="12">
        <v>-59343141.289999999</v>
      </c>
      <c r="AQ24" s="12">
        <v>-37938805</v>
      </c>
      <c r="AR24" s="12"/>
      <c r="AS24" s="12">
        <v>-9149686.8900000006</v>
      </c>
      <c r="AT24" s="12">
        <v>-72179021</v>
      </c>
      <c r="AU24" s="12"/>
      <c r="AV24" s="12">
        <v>-15800535.609999999</v>
      </c>
      <c r="AW24" s="12">
        <v>-55381705</v>
      </c>
      <c r="AX24" s="12"/>
      <c r="AY24" s="12">
        <v>-12875495.279999999</v>
      </c>
    </row>
    <row r="25" spans="1:51" s="1" customFormat="1" ht="18.2" customHeight="1" x14ac:dyDescent="0.2">
      <c r="A25" s="9">
        <v>24</v>
      </c>
      <c r="B25" s="10"/>
      <c r="C25" s="10" t="s">
        <v>57</v>
      </c>
      <c r="D25" s="11">
        <v>-226998928.25999999</v>
      </c>
      <c r="E25" s="11"/>
      <c r="F25" s="11">
        <v>-58901747.450000003</v>
      </c>
      <c r="G25" s="11">
        <v>-136367797.93000001</v>
      </c>
      <c r="H25" s="11"/>
      <c r="I25" s="11">
        <v>-34311487.990000002</v>
      </c>
      <c r="J25" s="11">
        <v>-1735051</v>
      </c>
      <c r="K25" s="11"/>
      <c r="L25" s="11">
        <v>-449985.12</v>
      </c>
      <c r="M25" s="11">
        <v>-13400084</v>
      </c>
      <c r="N25" s="11"/>
      <c r="O25" s="11">
        <v>-2699870.85</v>
      </c>
      <c r="P25" s="11">
        <v>-4056346.81</v>
      </c>
      <c r="Q25" s="11"/>
      <c r="R25" s="11">
        <v>-1151066.04</v>
      </c>
      <c r="S25" s="11">
        <v>-3876660.52</v>
      </c>
      <c r="T25" s="11"/>
      <c r="U25" s="11">
        <v>-982875.47</v>
      </c>
      <c r="V25" s="11">
        <v>-2433463</v>
      </c>
      <c r="W25" s="11"/>
      <c r="X25" s="11">
        <v>-566754.9</v>
      </c>
      <c r="Y25" s="11">
        <v>-5450039</v>
      </c>
      <c r="Z25" s="11"/>
      <c r="AA25" s="11">
        <v>-1561248.45</v>
      </c>
      <c r="AB25" s="11">
        <v>-10044941</v>
      </c>
      <c r="AC25" s="11"/>
      <c r="AD25" s="11">
        <v>-2615506.14</v>
      </c>
      <c r="AE25" s="11">
        <v>-3216894</v>
      </c>
      <c r="AF25" s="11"/>
      <c r="AG25" s="11">
        <v>-1008087.41</v>
      </c>
      <c r="AH25" s="11">
        <v>-3814477</v>
      </c>
      <c r="AI25" s="11"/>
      <c r="AJ25" s="11">
        <v>-889827.95</v>
      </c>
      <c r="AK25" s="11">
        <v>-4898352</v>
      </c>
      <c r="AL25" s="11"/>
      <c r="AM25" s="11">
        <v>-1157586.72</v>
      </c>
      <c r="AN25" s="11">
        <v>-24805507</v>
      </c>
      <c r="AO25" s="11"/>
      <c r="AP25" s="11">
        <v>-7554537.0700000003</v>
      </c>
      <c r="AQ25" s="11">
        <v>-3299188</v>
      </c>
      <c r="AR25" s="11"/>
      <c r="AS25" s="11">
        <v>-971421.62</v>
      </c>
      <c r="AT25" s="11">
        <v>-4543307</v>
      </c>
      <c r="AU25" s="11"/>
      <c r="AV25" s="11">
        <v>-1148721.19</v>
      </c>
      <c r="AW25" s="11">
        <v>-5056820</v>
      </c>
      <c r="AX25" s="11"/>
      <c r="AY25" s="11">
        <v>-1832770.53</v>
      </c>
    </row>
    <row r="26" spans="1:51" s="1" customFormat="1" ht="18.2" customHeight="1" x14ac:dyDescent="0.2">
      <c r="A26" s="9">
        <v>25</v>
      </c>
      <c r="B26" s="13" t="s">
        <v>58</v>
      </c>
      <c r="C26" s="13" t="s">
        <v>59</v>
      </c>
      <c r="D26" s="14"/>
      <c r="E26" s="14"/>
      <c r="F26" s="14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</row>
    <row r="27" spans="1:51" s="1" customFormat="1" ht="18.2" customHeight="1" x14ac:dyDescent="0.2">
      <c r="A27" s="9">
        <v>26</v>
      </c>
      <c r="B27" s="13" t="s">
        <v>60</v>
      </c>
      <c r="C27" s="13" t="s">
        <v>61</v>
      </c>
      <c r="D27" s="14">
        <v>-67938617.799999997</v>
      </c>
      <c r="E27" s="14"/>
      <c r="F27" s="14">
        <v>-15933835.699999999</v>
      </c>
      <c r="G27" s="14">
        <v>-30142036.93</v>
      </c>
      <c r="H27" s="14"/>
      <c r="I27" s="14">
        <v>-7315013.0199999996</v>
      </c>
      <c r="J27" s="14">
        <v>-542069</v>
      </c>
      <c r="K27" s="14"/>
      <c r="L27" s="14">
        <v>-118972.56</v>
      </c>
      <c r="M27" s="14">
        <v>-5362775</v>
      </c>
      <c r="N27" s="14"/>
      <c r="O27" s="14">
        <v>-1207660.74</v>
      </c>
      <c r="P27" s="14">
        <v>-1254044.81</v>
      </c>
      <c r="Q27" s="14"/>
      <c r="R27" s="14">
        <v>-320741.77</v>
      </c>
      <c r="S27" s="14">
        <v>-1448870.06</v>
      </c>
      <c r="T27" s="14"/>
      <c r="U27" s="14">
        <v>-314118.45</v>
      </c>
      <c r="V27" s="14">
        <v>-814379</v>
      </c>
      <c r="W27" s="14"/>
      <c r="X27" s="14">
        <v>-176436.74</v>
      </c>
      <c r="Y27" s="14">
        <v>-2865716</v>
      </c>
      <c r="Z27" s="14"/>
      <c r="AA27" s="14">
        <v>-697569.54</v>
      </c>
      <c r="AB27" s="14">
        <v>-4337081</v>
      </c>
      <c r="AC27" s="14"/>
      <c r="AD27" s="14">
        <v>-988396.69</v>
      </c>
      <c r="AE27" s="14">
        <v>-2196794</v>
      </c>
      <c r="AF27" s="14"/>
      <c r="AG27" s="14">
        <v>-439364.11</v>
      </c>
      <c r="AH27" s="14">
        <v>-1704174</v>
      </c>
      <c r="AI27" s="14"/>
      <c r="AJ27" s="14">
        <v>-415704.46</v>
      </c>
      <c r="AK27" s="14">
        <v>-887963</v>
      </c>
      <c r="AL27" s="14"/>
      <c r="AM27" s="14">
        <v>-216495.7</v>
      </c>
      <c r="AN27" s="14">
        <v>-9231920</v>
      </c>
      <c r="AO27" s="14"/>
      <c r="AP27" s="14">
        <v>-2234631.66</v>
      </c>
      <c r="AQ27" s="14">
        <v>-1793992</v>
      </c>
      <c r="AR27" s="14"/>
      <c r="AS27" s="14">
        <v>-407878</v>
      </c>
      <c r="AT27" s="14">
        <v>-2697745</v>
      </c>
      <c r="AU27" s="14"/>
      <c r="AV27" s="14">
        <v>-551131.99</v>
      </c>
      <c r="AW27" s="14">
        <v>-2659058</v>
      </c>
      <c r="AX27" s="14"/>
      <c r="AY27" s="14">
        <v>-529720.27</v>
      </c>
    </row>
    <row r="28" spans="1:51" s="1" customFormat="1" ht="18.2" customHeight="1" x14ac:dyDescent="0.2">
      <c r="A28" s="9">
        <v>27</v>
      </c>
      <c r="B28" s="13" t="s">
        <v>62</v>
      </c>
      <c r="C28" s="13" t="s">
        <v>63</v>
      </c>
      <c r="D28" s="14">
        <v>-118358586.45999999</v>
      </c>
      <c r="E28" s="14"/>
      <c r="F28" s="14">
        <v>-29672235.879999999</v>
      </c>
      <c r="G28" s="15">
        <v>-93467940</v>
      </c>
      <c r="H28" s="15"/>
      <c r="I28" s="15">
        <v>-23692146.120000001</v>
      </c>
      <c r="J28" s="15">
        <v>-1177532</v>
      </c>
      <c r="K28" s="15"/>
      <c r="L28" s="15">
        <v>-322332.15999999997</v>
      </c>
      <c r="M28" s="15">
        <v>-7669975</v>
      </c>
      <c r="N28" s="15"/>
      <c r="O28" s="15">
        <v>-1381005.63</v>
      </c>
      <c r="P28" s="15">
        <v>-1013763</v>
      </c>
      <c r="Q28" s="15"/>
      <c r="R28" s="15">
        <v>-305718.59000000003</v>
      </c>
      <c r="S28" s="15">
        <v>-986640.46</v>
      </c>
      <c r="T28" s="15"/>
      <c r="U28" s="15">
        <v>-263567.09000000003</v>
      </c>
      <c r="V28" s="15">
        <v>-1461257</v>
      </c>
      <c r="W28" s="15"/>
      <c r="X28" s="15">
        <v>-311343.7</v>
      </c>
      <c r="Y28" s="15">
        <v>-1578169</v>
      </c>
      <c r="Z28" s="15"/>
      <c r="AA28" s="15">
        <v>-611675.52</v>
      </c>
      <c r="AB28" s="15">
        <v>-2478810</v>
      </c>
      <c r="AC28" s="15"/>
      <c r="AD28" s="15">
        <v>-522951.73</v>
      </c>
      <c r="AE28" s="15">
        <v>-577712</v>
      </c>
      <c r="AF28" s="15"/>
      <c r="AG28" s="15">
        <v>-390639.63</v>
      </c>
      <c r="AH28" s="15">
        <v>-1361279</v>
      </c>
      <c r="AI28" s="15"/>
      <c r="AJ28" s="15">
        <v>-246750.96</v>
      </c>
      <c r="AK28" s="15">
        <v>-614969</v>
      </c>
      <c r="AL28" s="15"/>
      <c r="AM28" s="15">
        <v>-30672.1</v>
      </c>
      <c r="AN28" s="15">
        <v>-1836035</v>
      </c>
      <c r="AO28" s="15"/>
      <c r="AP28" s="15">
        <v>-373480.7</v>
      </c>
      <c r="AQ28" s="15">
        <v>-565680</v>
      </c>
      <c r="AR28" s="15"/>
      <c r="AS28" s="15">
        <v>-367337.88</v>
      </c>
      <c r="AT28" s="15">
        <v>-1431090</v>
      </c>
      <c r="AU28" s="15"/>
      <c r="AV28" s="15">
        <v>-462075.81</v>
      </c>
      <c r="AW28" s="15">
        <v>-2137735</v>
      </c>
      <c r="AX28" s="15"/>
      <c r="AY28" s="15">
        <v>-390538.26</v>
      </c>
    </row>
    <row r="29" spans="1:51" s="1" customFormat="1" ht="18.2" customHeight="1" x14ac:dyDescent="0.2">
      <c r="A29" s="9">
        <v>28</v>
      </c>
      <c r="B29" s="13" t="s">
        <v>64</v>
      </c>
      <c r="C29" s="13" t="s">
        <v>65</v>
      </c>
      <c r="D29" s="14">
        <v>-40701724</v>
      </c>
      <c r="E29" s="14"/>
      <c r="F29" s="14">
        <v>-13295675.869999999</v>
      </c>
      <c r="G29" s="14">
        <v>-12757821</v>
      </c>
      <c r="H29" s="14"/>
      <c r="I29" s="14">
        <v>-3304328.85</v>
      </c>
      <c r="J29" s="14">
        <v>-15450</v>
      </c>
      <c r="K29" s="14"/>
      <c r="L29" s="14">
        <v>-8680.4</v>
      </c>
      <c r="M29" s="14">
        <v>-367334</v>
      </c>
      <c r="N29" s="14"/>
      <c r="O29" s="14">
        <v>-111204.48</v>
      </c>
      <c r="P29" s="14">
        <v>-1788539</v>
      </c>
      <c r="Q29" s="14"/>
      <c r="R29" s="14">
        <v>-524605.68000000005</v>
      </c>
      <c r="S29" s="14">
        <v>-1441150</v>
      </c>
      <c r="T29" s="14"/>
      <c r="U29" s="14">
        <v>-405189.93</v>
      </c>
      <c r="V29" s="14">
        <v>-157827</v>
      </c>
      <c r="W29" s="14"/>
      <c r="X29" s="14">
        <v>-78974.460000000006</v>
      </c>
      <c r="Y29" s="14">
        <v>-1006154</v>
      </c>
      <c r="Z29" s="14"/>
      <c r="AA29" s="14">
        <v>-252003.39</v>
      </c>
      <c r="AB29" s="14">
        <v>-3229050</v>
      </c>
      <c r="AC29" s="14"/>
      <c r="AD29" s="14">
        <v>-1104157.72</v>
      </c>
      <c r="AE29" s="14">
        <v>-442388</v>
      </c>
      <c r="AF29" s="14"/>
      <c r="AG29" s="14">
        <v>-178083.67</v>
      </c>
      <c r="AH29" s="14">
        <v>-749024</v>
      </c>
      <c r="AI29" s="14"/>
      <c r="AJ29" s="14">
        <v>-227372.53</v>
      </c>
      <c r="AK29" s="14">
        <v>-3395420</v>
      </c>
      <c r="AL29" s="14"/>
      <c r="AM29" s="14">
        <v>-910418.92</v>
      </c>
      <c r="AN29" s="14">
        <v>-13737552</v>
      </c>
      <c r="AO29" s="14"/>
      <c r="AP29" s="14">
        <v>-4946424.71</v>
      </c>
      <c r="AQ29" s="14">
        <v>-939516</v>
      </c>
      <c r="AR29" s="14"/>
      <c r="AS29" s="14">
        <v>-196205.74</v>
      </c>
      <c r="AT29" s="14">
        <v>-414472</v>
      </c>
      <c r="AU29" s="14"/>
      <c r="AV29" s="14">
        <v>-135513.39000000001</v>
      </c>
      <c r="AW29" s="14">
        <v>-260027</v>
      </c>
      <c r="AX29" s="14"/>
      <c r="AY29" s="14">
        <v>-912512</v>
      </c>
    </row>
    <row r="30" spans="1:51" s="1" customFormat="1" ht="18.2" customHeight="1" x14ac:dyDescent="0.2">
      <c r="A30" s="9">
        <v>29</v>
      </c>
      <c r="B30" s="10"/>
      <c r="C30" s="10" t="s">
        <v>66</v>
      </c>
      <c r="D30" s="11">
        <v>-1748512855.3099999</v>
      </c>
      <c r="E30" s="11"/>
      <c r="F30" s="11">
        <v>-403579844.42000002</v>
      </c>
      <c r="G30" s="12">
        <v>-779195341.25999999</v>
      </c>
      <c r="H30" s="12"/>
      <c r="I30" s="12">
        <v>-177161349.78</v>
      </c>
      <c r="J30" s="12">
        <v>-12533332</v>
      </c>
      <c r="K30" s="12"/>
      <c r="L30" s="12">
        <v>-2798918.38</v>
      </c>
      <c r="M30" s="12">
        <v>-157363287.02000001</v>
      </c>
      <c r="N30" s="12"/>
      <c r="O30" s="12">
        <v>-38642657.530000001</v>
      </c>
      <c r="P30" s="12">
        <v>-42436099.840000004</v>
      </c>
      <c r="Q30" s="12"/>
      <c r="R30" s="12">
        <v>-9964638.3000000007</v>
      </c>
      <c r="S30" s="12">
        <v>-38401004.090000004</v>
      </c>
      <c r="T30" s="12"/>
      <c r="U30" s="12">
        <v>-9013366.7300000004</v>
      </c>
      <c r="V30" s="12">
        <v>-28391190</v>
      </c>
      <c r="W30" s="12"/>
      <c r="X30" s="12">
        <v>-6697903.5199999996</v>
      </c>
      <c r="Y30" s="12">
        <v>-82150681.530000001</v>
      </c>
      <c r="Z30" s="12"/>
      <c r="AA30" s="12">
        <v>-19350655.579999998</v>
      </c>
      <c r="AB30" s="12">
        <v>-113364105.56999999</v>
      </c>
      <c r="AC30" s="12"/>
      <c r="AD30" s="12">
        <v>-26087872.210000001</v>
      </c>
      <c r="AE30" s="12">
        <v>-31591523</v>
      </c>
      <c r="AF30" s="12"/>
      <c r="AG30" s="12">
        <v>-7437800.8200000003</v>
      </c>
      <c r="AH30" s="12">
        <v>-47579959</v>
      </c>
      <c r="AI30" s="12"/>
      <c r="AJ30" s="12">
        <v>-10705551.83</v>
      </c>
      <c r="AK30" s="12">
        <v>-42749930</v>
      </c>
      <c r="AL30" s="12"/>
      <c r="AM30" s="12">
        <v>-10057721.08</v>
      </c>
      <c r="AN30" s="12">
        <v>-220156186</v>
      </c>
      <c r="AO30" s="12"/>
      <c r="AP30" s="12">
        <v>-51788604.219999999</v>
      </c>
      <c r="AQ30" s="12">
        <v>-34639617</v>
      </c>
      <c r="AR30" s="12"/>
      <c r="AS30" s="12">
        <v>-8178265.2699999996</v>
      </c>
      <c r="AT30" s="12">
        <v>-67635714</v>
      </c>
      <c r="AU30" s="12"/>
      <c r="AV30" s="12">
        <v>-14651814.42</v>
      </c>
      <c r="AW30" s="12">
        <v>-50324885</v>
      </c>
      <c r="AX30" s="12"/>
      <c r="AY30" s="12">
        <v>-11042724.75</v>
      </c>
    </row>
    <row r="31" spans="1:51" s="1" customFormat="1" ht="18.2" customHeight="1" x14ac:dyDescent="0.2">
      <c r="A31" s="9">
        <v>30</v>
      </c>
      <c r="B31" s="13" t="s">
        <v>67</v>
      </c>
      <c r="C31" s="13" t="s">
        <v>68</v>
      </c>
      <c r="D31" s="14">
        <v>-1066523623.95</v>
      </c>
      <c r="E31" s="14"/>
      <c r="F31" s="14">
        <v>-250349368.81</v>
      </c>
      <c r="G31" s="14">
        <v>-456490633.86000001</v>
      </c>
      <c r="H31" s="14"/>
      <c r="I31" s="14">
        <v>-104564323.8</v>
      </c>
      <c r="J31" s="14">
        <v>-8142461</v>
      </c>
      <c r="K31" s="14"/>
      <c r="L31" s="14">
        <v>-1900494.73</v>
      </c>
      <c r="M31" s="14">
        <v>-102581264.98</v>
      </c>
      <c r="N31" s="14"/>
      <c r="O31" s="14">
        <v>-25836084.260000002</v>
      </c>
      <c r="P31" s="14">
        <v>-26586407.02</v>
      </c>
      <c r="Q31" s="14"/>
      <c r="R31" s="14">
        <v>-6379244.1699999999</v>
      </c>
      <c r="S31" s="14">
        <v>-24601364.75</v>
      </c>
      <c r="T31" s="14"/>
      <c r="U31" s="14">
        <v>-5998454.2699999996</v>
      </c>
      <c r="V31" s="14">
        <v>-18354351</v>
      </c>
      <c r="W31" s="14"/>
      <c r="X31" s="14">
        <v>-4323497.3899999997</v>
      </c>
      <c r="Y31" s="14">
        <v>-51175735.380000003</v>
      </c>
      <c r="Z31" s="14"/>
      <c r="AA31" s="14">
        <v>-12188769.039999999</v>
      </c>
      <c r="AB31" s="14">
        <v>-72877308.959999993</v>
      </c>
      <c r="AC31" s="14"/>
      <c r="AD31" s="14">
        <v>-17088583.59</v>
      </c>
      <c r="AE31" s="14">
        <v>-20862220</v>
      </c>
      <c r="AF31" s="14"/>
      <c r="AG31" s="14">
        <v>-4892257.26</v>
      </c>
      <c r="AH31" s="14">
        <v>-30579276</v>
      </c>
      <c r="AI31" s="14"/>
      <c r="AJ31" s="14">
        <v>-7123818.0899999999</v>
      </c>
      <c r="AK31" s="14">
        <v>-29894613</v>
      </c>
      <c r="AL31" s="14"/>
      <c r="AM31" s="14">
        <v>-7265584.8399999999</v>
      </c>
      <c r="AN31" s="14">
        <v>-130906141</v>
      </c>
      <c r="AO31" s="14"/>
      <c r="AP31" s="14">
        <v>-30751360.079999998</v>
      </c>
      <c r="AQ31" s="14">
        <v>-22608724</v>
      </c>
      <c r="AR31" s="14"/>
      <c r="AS31" s="14">
        <v>-5490083.1600000001</v>
      </c>
      <c r="AT31" s="14">
        <v>-39620995</v>
      </c>
      <c r="AU31" s="14"/>
      <c r="AV31" s="14">
        <v>-9273626.3000000007</v>
      </c>
      <c r="AW31" s="14">
        <v>-31242128</v>
      </c>
      <c r="AX31" s="14"/>
      <c r="AY31" s="14">
        <v>-7273187.8300000001</v>
      </c>
    </row>
    <row r="32" spans="1:51" s="1" customFormat="1" ht="18.2" customHeight="1" x14ac:dyDescent="0.2">
      <c r="A32" s="9">
        <v>31</v>
      </c>
      <c r="B32" s="13" t="s">
        <v>69</v>
      </c>
      <c r="C32" s="13" t="s">
        <v>70</v>
      </c>
      <c r="D32" s="14">
        <v>-640624208.58000004</v>
      </c>
      <c r="E32" s="14"/>
      <c r="F32" s="14">
        <v>-153011447.18000001</v>
      </c>
      <c r="G32" s="15">
        <v>-291960086.48000002</v>
      </c>
      <c r="H32" s="15"/>
      <c r="I32" s="15">
        <v>-72428689.470000103</v>
      </c>
      <c r="J32" s="15">
        <v>-4289071</v>
      </c>
      <c r="K32" s="15"/>
      <c r="L32" s="15">
        <v>-898651.28</v>
      </c>
      <c r="M32" s="15">
        <v>-54327564.719999999</v>
      </c>
      <c r="N32" s="15"/>
      <c r="O32" s="15">
        <v>-12783360.880000001</v>
      </c>
      <c r="P32" s="15">
        <v>-15489735.720000001</v>
      </c>
      <c r="Q32" s="15"/>
      <c r="R32" s="15">
        <v>-3584971.74</v>
      </c>
      <c r="S32" s="15">
        <v>-13488909.34</v>
      </c>
      <c r="T32" s="15"/>
      <c r="U32" s="15">
        <v>-3014477.91</v>
      </c>
      <c r="V32" s="15">
        <v>-9900602</v>
      </c>
      <c r="W32" s="15"/>
      <c r="X32" s="15">
        <v>-2374032.39</v>
      </c>
      <c r="Y32" s="15">
        <v>-30573444.969999999</v>
      </c>
      <c r="Z32" s="15"/>
      <c r="AA32" s="15">
        <v>-7164545.7199999997</v>
      </c>
      <c r="AB32" s="15">
        <v>-36949443.409999996</v>
      </c>
      <c r="AC32" s="15"/>
      <c r="AD32" s="15">
        <v>-8997102.8499999996</v>
      </c>
      <c r="AE32" s="15">
        <v>-10245211</v>
      </c>
      <c r="AF32" s="15"/>
      <c r="AG32" s="15">
        <v>-2544732.87</v>
      </c>
      <c r="AH32" s="15">
        <v>-16421169</v>
      </c>
      <c r="AI32" s="15"/>
      <c r="AJ32" s="15">
        <v>-3578921.3</v>
      </c>
      <c r="AK32" s="15">
        <v>-12534112</v>
      </c>
      <c r="AL32" s="15"/>
      <c r="AM32" s="15">
        <v>-2786699.21</v>
      </c>
      <c r="AN32" s="15">
        <v>-88296370</v>
      </c>
      <c r="AO32" s="15"/>
      <c r="AP32" s="15">
        <v>-21028115.02</v>
      </c>
      <c r="AQ32" s="15">
        <v>-11744629</v>
      </c>
      <c r="AR32" s="15"/>
      <c r="AS32" s="15">
        <v>-2687034.65</v>
      </c>
      <c r="AT32" s="15">
        <v>-25888456.940000001</v>
      </c>
      <c r="AU32" s="15"/>
      <c r="AV32" s="15">
        <v>-5371214.8700000001</v>
      </c>
      <c r="AW32" s="15">
        <v>-18515403</v>
      </c>
      <c r="AX32" s="15"/>
      <c r="AY32" s="15">
        <v>-3768897.02</v>
      </c>
    </row>
    <row r="33" spans="1:51" s="1" customFormat="1" ht="18.2" customHeight="1" x14ac:dyDescent="0.2">
      <c r="A33" s="9">
        <v>32</v>
      </c>
      <c r="B33" s="13" t="s">
        <v>71</v>
      </c>
      <c r="C33" s="13" t="s">
        <v>72</v>
      </c>
      <c r="D33" s="14">
        <v>-41365022.780000001</v>
      </c>
      <c r="E33" s="14"/>
      <c r="F33" s="14">
        <v>-219028.429999991</v>
      </c>
      <c r="G33" s="14">
        <v>-30744620.920000002</v>
      </c>
      <c r="H33" s="14"/>
      <c r="I33" s="14">
        <v>-168336.510000001</v>
      </c>
      <c r="J33" s="14">
        <v>-101800</v>
      </c>
      <c r="K33" s="14"/>
      <c r="L33" s="14">
        <v>227.62999999998601</v>
      </c>
      <c r="M33" s="14">
        <v>-454457.32</v>
      </c>
      <c r="N33" s="14"/>
      <c r="O33" s="14">
        <v>-23212.390000000101</v>
      </c>
      <c r="P33" s="14">
        <v>-359957.1</v>
      </c>
      <c r="Q33" s="14"/>
      <c r="R33" s="14">
        <v>-422.38999999995798</v>
      </c>
      <c r="S33" s="14">
        <v>-310730</v>
      </c>
      <c r="T33" s="14"/>
      <c r="U33" s="14">
        <v>-434.54999999997699</v>
      </c>
      <c r="V33" s="14">
        <v>-136237</v>
      </c>
      <c r="W33" s="14"/>
      <c r="X33" s="14">
        <v>-373.73999999999103</v>
      </c>
      <c r="Y33" s="14">
        <v>-401501.18</v>
      </c>
      <c r="Z33" s="14"/>
      <c r="AA33" s="14">
        <v>2659.1800000004</v>
      </c>
      <c r="AB33" s="14">
        <v>-3537353.2</v>
      </c>
      <c r="AC33" s="14"/>
      <c r="AD33" s="14">
        <v>-2185.7700000001601</v>
      </c>
      <c r="AE33" s="14">
        <v>-484092</v>
      </c>
      <c r="AF33" s="14"/>
      <c r="AG33" s="14">
        <v>-810.69000000000199</v>
      </c>
      <c r="AH33" s="14">
        <v>-579514</v>
      </c>
      <c r="AI33" s="14"/>
      <c r="AJ33" s="14">
        <v>-2812.43999999994</v>
      </c>
      <c r="AK33" s="14">
        <v>-321205</v>
      </c>
      <c r="AL33" s="14"/>
      <c r="AM33" s="14">
        <v>-5437.0300000000698</v>
      </c>
      <c r="AN33" s="14">
        <v>-953675</v>
      </c>
      <c r="AO33" s="14"/>
      <c r="AP33" s="14">
        <v>-9129.1199999998498</v>
      </c>
      <c r="AQ33" s="14">
        <v>-286264</v>
      </c>
      <c r="AR33" s="14"/>
      <c r="AS33" s="14">
        <v>-1147.45999999995</v>
      </c>
      <c r="AT33" s="14">
        <v>-2126262.06</v>
      </c>
      <c r="AU33" s="14"/>
      <c r="AV33" s="14">
        <v>-6973.25</v>
      </c>
      <c r="AW33" s="14">
        <v>-567354</v>
      </c>
      <c r="AX33" s="14"/>
      <c r="AY33" s="14">
        <v>-639.90000000002306</v>
      </c>
    </row>
    <row r="34" spans="1:51" s="1" customFormat="1" ht="18.2" customHeight="1" x14ac:dyDescent="0.2">
      <c r="A34" s="9">
        <v>33</v>
      </c>
      <c r="B34" s="10"/>
      <c r="C34" s="10" t="s">
        <v>73</v>
      </c>
      <c r="D34" s="11">
        <v>190709982.09</v>
      </c>
      <c r="E34" s="11"/>
      <c r="F34" s="11">
        <v>131619815.199999</v>
      </c>
      <c r="G34" s="12">
        <v>128505139.14</v>
      </c>
      <c r="H34" s="12"/>
      <c r="I34" s="12">
        <v>72078735.999999806</v>
      </c>
      <c r="J34" s="12">
        <v>1478707</v>
      </c>
      <c r="K34" s="12"/>
      <c r="L34" s="12">
        <v>826638.76000000106</v>
      </c>
      <c r="M34" s="12">
        <v>10315679</v>
      </c>
      <c r="N34" s="12"/>
      <c r="O34" s="12">
        <v>9103548.8399999999</v>
      </c>
      <c r="P34" s="12">
        <v>2078314.24</v>
      </c>
      <c r="Q34" s="12"/>
      <c r="R34" s="12">
        <v>1468884.2</v>
      </c>
      <c r="S34" s="12">
        <v>31942.38</v>
      </c>
      <c r="T34" s="12"/>
      <c r="U34" s="12">
        <v>1850535.82</v>
      </c>
      <c r="V34" s="12">
        <v>916210</v>
      </c>
      <c r="W34" s="12"/>
      <c r="X34" s="12">
        <v>1238829.3200000101</v>
      </c>
      <c r="Y34" s="12">
        <v>3627258.7</v>
      </c>
      <c r="Z34" s="12"/>
      <c r="AA34" s="12">
        <v>4306715.5400000103</v>
      </c>
      <c r="AB34" s="12">
        <v>10754745.630000001</v>
      </c>
      <c r="AC34" s="12"/>
      <c r="AD34" s="12">
        <v>7405014.8499999903</v>
      </c>
      <c r="AE34" s="12">
        <v>1910231</v>
      </c>
      <c r="AF34" s="12"/>
      <c r="AG34" s="12">
        <v>1435501.25</v>
      </c>
      <c r="AH34" s="12">
        <v>3041723</v>
      </c>
      <c r="AI34" s="12"/>
      <c r="AJ34" s="12">
        <v>3110344.3</v>
      </c>
      <c r="AK34" s="12">
        <v>3856521</v>
      </c>
      <c r="AL34" s="12"/>
      <c r="AM34" s="12">
        <v>3570779.9799999902</v>
      </c>
      <c r="AN34" s="12">
        <v>18746861</v>
      </c>
      <c r="AO34" s="12"/>
      <c r="AP34" s="12">
        <v>17290293.079999998</v>
      </c>
      <c r="AQ34" s="12">
        <v>1870021</v>
      </c>
      <c r="AR34" s="12"/>
      <c r="AS34" s="12">
        <v>1869715</v>
      </c>
      <c r="AT34" s="12">
        <v>2431450</v>
      </c>
      <c r="AU34" s="12"/>
      <c r="AV34" s="12">
        <v>4031734.8899999801</v>
      </c>
      <c r="AW34" s="12">
        <v>1145179</v>
      </c>
      <c r="AX34" s="12"/>
      <c r="AY34" s="12">
        <v>2032543.37</v>
      </c>
    </row>
    <row r="35" spans="1:51" s="1" customFormat="1" ht="18.2" customHeight="1" x14ac:dyDescent="0.2">
      <c r="A35" s="9">
        <v>34</v>
      </c>
      <c r="B35" s="10"/>
      <c r="C35" s="10" t="s">
        <v>74</v>
      </c>
      <c r="D35" s="11">
        <v>-465204859.06</v>
      </c>
      <c r="E35" s="11"/>
      <c r="F35" s="11">
        <v>-60408689.039999999</v>
      </c>
      <c r="G35" s="11">
        <v>-213310978.91</v>
      </c>
      <c r="H35" s="11"/>
      <c r="I35" s="11">
        <v>-22462978.359999999</v>
      </c>
      <c r="J35" s="11">
        <v>-7655567</v>
      </c>
      <c r="K35" s="11"/>
      <c r="L35" s="11">
        <v>-1804685.55</v>
      </c>
      <c r="M35" s="11">
        <v>-47609297</v>
      </c>
      <c r="N35" s="11"/>
      <c r="O35" s="11">
        <v>-4092852.64</v>
      </c>
      <c r="P35" s="11">
        <v>-12069667.85</v>
      </c>
      <c r="Q35" s="11"/>
      <c r="R35" s="11">
        <v>-1185083.78</v>
      </c>
      <c r="S35" s="11">
        <v>-5143752.72</v>
      </c>
      <c r="T35" s="11"/>
      <c r="U35" s="11">
        <v>-515584.45</v>
      </c>
      <c r="V35" s="11">
        <v>-8743275</v>
      </c>
      <c r="W35" s="11"/>
      <c r="X35" s="11">
        <v>-2781902.47</v>
      </c>
      <c r="Y35" s="11">
        <v>-13428272.58</v>
      </c>
      <c r="Z35" s="11"/>
      <c r="AA35" s="11">
        <v>-1769712.55</v>
      </c>
      <c r="AB35" s="11">
        <v>-36169364</v>
      </c>
      <c r="AC35" s="11"/>
      <c r="AD35" s="11">
        <v>-4144751.37</v>
      </c>
      <c r="AE35" s="11">
        <v>-10344578</v>
      </c>
      <c r="AF35" s="11"/>
      <c r="AG35" s="11">
        <v>-487818.23</v>
      </c>
      <c r="AH35" s="11">
        <v>-10940246</v>
      </c>
      <c r="AI35" s="11"/>
      <c r="AJ35" s="11">
        <v>-2382014.79</v>
      </c>
      <c r="AK35" s="11">
        <v>-6330989</v>
      </c>
      <c r="AL35" s="11"/>
      <c r="AM35" s="11">
        <v>-1042472.27</v>
      </c>
      <c r="AN35" s="11">
        <v>-59774206</v>
      </c>
      <c r="AO35" s="11"/>
      <c r="AP35" s="11">
        <v>-11593746.27</v>
      </c>
      <c r="AQ35" s="11">
        <v>-7299191</v>
      </c>
      <c r="AR35" s="11"/>
      <c r="AS35" s="11">
        <v>-2079102.75</v>
      </c>
      <c r="AT35" s="11">
        <v>-13376949</v>
      </c>
      <c r="AU35" s="11"/>
      <c r="AV35" s="11">
        <v>-2752475.82</v>
      </c>
      <c r="AW35" s="11">
        <v>-13008525</v>
      </c>
      <c r="AX35" s="11"/>
      <c r="AY35" s="11">
        <v>-1313507.74</v>
      </c>
    </row>
    <row r="36" spans="1:51" s="1" customFormat="1" ht="18.2" customHeight="1" x14ac:dyDescent="0.2">
      <c r="A36" s="9">
        <v>35</v>
      </c>
      <c r="B36" s="13" t="s">
        <v>75</v>
      </c>
      <c r="C36" s="13" t="s">
        <v>76</v>
      </c>
      <c r="D36" s="14">
        <v>14779690</v>
      </c>
      <c r="E36" s="14"/>
      <c r="F36" s="14">
        <v>5592979.2000000002</v>
      </c>
      <c r="G36" s="15">
        <v>6912500</v>
      </c>
      <c r="H36" s="15"/>
      <c r="I36" s="15">
        <v>3988594.6</v>
      </c>
      <c r="J36" s="15">
        <v>100000</v>
      </c>
      <c r="K36" s="15"/>
      <c r="L36" s="15"/>
      <c r="M36" s="15">
        <v>205000</v>
      </c>
      <c r="N36" s="15"/>
      <c r="O36" s="15">
        <v>106799.34</v>
      </c>
      <c r="P36" s="15">
        <v>225000</v>
      </c>
      <c r="Q36" s="15"/>
      <c r="R36" s="15">
        <v>255224.5</v>
      </c>
      <c r="S36" s="15">
        <v>30000</v>
      </c>
      <c r="T36" s="15"/>
      <c r="U36" s="15">
        <v>77482.070000000007</v>
      </c>
      <c r="V36" s="15">
        <v>345000</v>
      </c>
      <c r="W36" s="15"/>
      <c r="X36" s="15">
        <v>50450</v>
      </c>
      <c r="Y36" s="15">
        <v>341950</v>
      </c>
      <c r="Z36" s="15"/>
      <c r="AA36" s="15">
        <v>99287.86</v>
      </c>
      <c r="AB36" s="15">
        <v>642300</v>
      </c>
      <c r="AC36" s="15"/>
      <c r="AD36" s="15">
        <v>105391.25</v>
      </c>
      <c r="AE36" s="15">
        <v>200000</v>
      </c>
      <c r="AF36" s="15"/>
      <c r="AG36" s="15">
        <v>161325</v>
      </c>
      <c r="AH36" s="15">
        <v>290000</v>
      </c>
      <c r="AI36" s="15"/>
      <c r="AJ36" s="15">
        <v>35817.339999999997</v>
      </c>
      <c r="AK36" s="15">
        <v>320000</v>
      </c>
      <c r="AL36" s="15"/>
      <c r="AM36" s="15">
        <v>133802.67000000001</v>
      </c>
      <c r="AN36" s="15">
        <v>4587040</v>
      </c>
      <c r="AO36" s="15"/>
      <c r="AP36" s="15">
        <v>422150.2</v>
      </c>
      <c r="AQ36" s="15">
        <v>80000</v>
      </c>
      <c r="AR36" s="15"/>
      <c r="AS36" s="15">
        <v>98145</v>
      </c>
      <c r="AT36" s="15">
        <v>218200</v>
      </c>
      <c r="AU36" s="15"/>
      <c r="AV36" s="15">
        <v>41310.32</v>
      </c>
      <c r="AW36" s="15">
        <v>282700</v>
      </c>
      <c r="AX36" s="15"/>
      <c r="AY36" s="15">
        <v>17199.05</v>
      </c>
    </row>
    <row r="37" spans="1:51" s="1" customFormat="1" ht="18.2" customHeight="1" x14ac:dyDescent="0.2">
      <c r="A37" s="9">
        <v>36</v>
      </c>
      <c r="B37" s="13" t="s">
        <v>77</v>
      </c>
      <c r="C37" s="13" t="s">
        <v>78</v>
      </c>
      <c r="D37" s="14">
        <v>-551614630.59000003</v>
      </c>
      <c r="E37" s="14"/>
      <c r="F37" s="14">
        <v>-60998051.350000001</v>
      </c>
      <c r="G37" s="14">
        <v>-233606377.96000001</v>
      </c>
      <c r="H37" s="14"/>
      <c r="I37" s="14">
        <v>-22323697.399999999</v>
      </c>
      <c r="J37" s="14">
        <v>-12982497</v>
      </c>
      <c r="K37" s="14"/>
      <c r="L37" s="14">
        <v>-1746783.21</v>
      </c>
      <c r="M37" s="14">
        <v>-59911775</v>
      </c>
      <c r="N37" s="14"/>
      <c r="O37" s="14">
        <v>-4279687.97</v>
      </c>
      <c r="P37" s="14">
        <v>-16200206.51</v>
      </c>
      <c r="Q37" s="14"/>
      <c r="R37" s="14">
        <v>-1669660.54</v>
      </c>
      <c r="S37" s="14">
        <v>-5720994.7199999997</v>
      </c>
      <c r="T37" s="14"/>
      <c r="U37" s="14">
        <v>-158827.65</v>
      </c>
      <c r="V37" s="14">
        <v>-13370608</v>
      </c>
      <c r="W37" s="14"/>
      <c r="X37" s="14">
        <v>-2308118.63</v>
      </c>
      <c r="Y37" s="14">
        <v>-16925019.399999999</v>
      </c>
      <c r="Z37" s="14"/>
      <c r="AA37" s="14">
        <v>-1925148.62</v>
      </c>
      <c r="AB37" s="14">
        <v>-44546471</v>
      </c>
      <c r="AC37" s="14"/>
      <c r="AD37" s="14">
        <v>-5374583.8600000003</v>
      </c>
      <c r="AE37" s="14">
        <v>-12721651</v>
      </c>
      <c r="AF37" s="14"/>
      <c r="AG37" s="14">
        <v>-561493.06999999995</v>
      </c>
      <c r="AH37" s="14">
        <v>-11681426</v>
      </c>
      <c r="AI37" s="14"/>
      <c r="AJ37" s="14">
        <v>-1205709.21</v>
      </c>
      <c r="AK37" s="14">
        <v>-6849247</v>
      </c>
      <c r="AL37" s="14"/>
      <c r="AM37" s="14">
        <v>-1294537.42</v>
      </c>
      <c r="AN37" s="14">
        <v>-73957682</v>
      </c>
      <c r="AO37" s="14"/>
      <c r="AP37" s="14">
        <v>-11763289.460000001</v>
      </c>
      <c r="AQ37" s="14">
        <v>-8173655</v>
      </c>
      <c r="AR37" s="14"/>
      <c r="AS37" s="14">
        <v>-2055911.39</v>
      </c>
      <c r="AT37" s="14">
        <v>-19827396</v>
      </c>
      <c r="AU37" s="14"/>
      <c r="AV37" s="14">
        <v>-2876950.58</v>
      </c>
      <c r="AW37" s="14">
        <v>-15139624</v>
      </c>
      <c r="AX37" s="14"/>
      <c r="AY37" s="14">
        <v>-1453652.34</v>
      </c>
    </row>
    <row r="38" spans="1:51" s="1" customFormat="1" ht="18.2" customHeight="1" x14ac:dyDescent="0.2">
      <c r="A38" s="9">
        <v>37</v>
      </c>
      <c r="B38" s="13" t="s">
        <v>79</v>
      </c>
      <c r="C38" s="13" t="s">
        <v>80</v>
      </c>
      <c r="D38" s="14">
        <v>131119423.27</v>
      </c>
      <c r="E38" s="14"/>
      <c r="F38" s="14">
        <v>5599705.6900000004</v>
      </c>
      <c r="G38" s="15">
        <v>39114200.049999997</v>
      </c>
      <c r="H38" s="15"/>
      <c r="I38" s="15">
        <v>1332554.32</v>
      </c>
      <c r="J38" s="15">
        <v>6052637</v>
      </c>
      <c r="K38" s="15"/>
      <c r="L38" s="15">
        <v>21469.58</v>
      </c>
      <c r="M38" s="15">
        <v>17433681</v>
      </c>
      <c r="N38" s="15"/>
      <c r="O38" s="15">
        <v>261910.76</v>
      </c>
      <c r="P38" s="15">
        <v>5047110.22</v>
      </c>
      <c r="Q38" s="15"/>
      <c r="R38" s="15">
        <v>502167.71</v>
      </c>
      <c r="S38" s="15">
        <v>1273490</v>
      </c>
      <c r="T38" s="15"/>
      <c r="U38" s="15">
        <v>30150.74</v>
      </c>
      <c r="V38" s="15">
        <v>6308181</v>
      </c>
      <c r="W38" s="15"/>
      <c r="X38" s="15">
        <v>397365.02</v>
      </c>
      <c r="Y38" s="15">
        <v>4781703</v>
      </c>
      <c r="Z38" s="15"/>
      <c r="AA38" s="15">
        <v>152102.69</v>
      </c>
      <c r="AB38" s="15">
        <v>11064130</v>
      </c>
      <c r="AC38" s="15"/>
      <c r="AD38" s="15">
        <v>1371884.23</v>
      </c>
      <c r="AE38" s="15">
        <v>3195442</v>
      </c>
      <c r="AF38" s="15"/>
      <c r="AG38" s="15"/>
      <c r="AH38" s="15">
        <v>3386406</v>
      </c>
      <c r="AI38" s="15"/>
      <c r="AJ38" s="15">
        <v>8845.85</v>
      </c>
      <c r="AK38" s="15">
        <v>1230308</v>
      </c>
      <c r="AL38" s="15"/>
      <c r="AM38" s="15">
        <v>193666.63</v>
      </c>
      <c r="AN38" s="15">
        <v>15790494</v>
      </c>
      <c r="AO38" s="15"/>
      <c r="AP38" s="15">
        <v>783493.36</v>
      </c>
      <c r="AQ38" s="15">
        <v>3485187</v>
      </c>
      <c r="AR38" s="15"/>
      <c r="AS38" s="15">
        <v>25023</v>
      </c>
      <c r="AT38" s="15">
        <v>8378481</v>
      </c>
      <c r="AU38" s="15"/>
      <c r="AV38" s="15">
        <v>294961.76</v>
      </c>
      <c r="AW38" s="15">
        <v>4577973</v>
      </c>
      <c r="AX38" s="15"/>
      <c r="AY38" s="15">
        <v>224110.04</v>
      </c>
    </row>
    <row r="39" spans="1:51" s="1" customFormat="1" ht="18.2" customHeight="1" x14ac:dyDescent="0.2">
      <c r="A39" s="9">
        <v>38</v>
      </c>
      <c r="B39" s="13" t="s">
        <v>81</v>
      </c>
      <c r="C39" s="13" t="s">
        <v>82</v>
      </c>
      <c r="D39" s="14">
        <v>-36693219.840000004</v>
      </c>
      <c r="E39" s="14"/>
      <c r="F39" s="14">
        <v>-6815948.7699999996</v>
      </c>
      <c r="G39" s="14">
        <v>-11997546</v>
      </c>
      <c r="H39" s="14"/>
      <c r="I39" s="14">
        <v>-3116196.22</v>
      </c>
      <c r="J39" s="14">
        <v>-730447</v>
      </c>
      <c r="K39" s="14"/>
      <c r="L39" s="14">
        <v>-54384.889999999898</v>
      </c>
      <c r="M39" s="14">
        <v>-2301017</v>
      </c>
      <c r="N39" s="14"/>
      <c r="O39" s="14">
        <v>-130287.58</v>
      </c>
      <c r="P39" s="14">
        <v>-1214584.56</v>
      </c>
      <c r="Q39" s="14"/>
      <c r="R39" s="14">
        <v>-225991.27</v>
      </c>
      <c r="S39" s="14">
        <v>-785609</v>
      </c>
      <c r="T39" s="14"/>
      <c r="U39" s="14">
        <v>-435751.01</v>
      </c>
      <c r="V39" s="14">
        <v>-713718</v>
      </c>
      <c r="W39" s="14"/>
      <c r="X39" s="14">
        <v>-294380.83</v>
      </c>
      <c r="Y39" s="14">
        <v>-1262111.28</v>
      </c>
      <c r="Z39" s="14"/>
      <c r="AA39" s="14">
        <v>-41175.94</v>
      </c>
      <c r="AB39" s="14">
        <v>-2919717</v>
      </c>
      <c r="AC39" s="14"/>
      <c r="AD39" s="14">
        <v>-149432.25</v>
      </c>
      <c r="AE39" s="14">
        <v>-923849</v>
      </c>
      <c r="AF39" s="14"/>
      <c r="AG39" s="14">
        <v>-87025.36</v>
      </c>
      <c r="AH39" s="14">
        <v>-2673517</v>
      </c>
      <c r="AI39" s="14"/>
      <c r="AJ39" s="14">
        <v>-1175429.1200000001</v>
      </c>
      <c r="AK39" s="14">
        <v>-779401</v>
      </c>
      <c r="AL39" s="14"/>
      <c r="AM39" s="14">
        <v>-16401.939999999999</v>
      </c>
      <c r="AN39" s="14">
        <v>-5737467</v>
      </c>
      <c r="AO39" s="14"/>
      <c r="AP39" s="14">
        <v>-776611.04</v>
      </c>
      <c r="AQ39" s="14">
        <v>-2517088</v>
      </c>
      <c r="AR39" s="14"/>
      <c r="AS39" s="14">
        <v>-124155</v>
      </c>
      <c r="AT39" s="14">
        <v>-884718</v>
      </c>
      <c r="AU39" s="14"/>
      <c r="AV39" s="14">
        <v>-133746.70000000001</v>
      </c>
      <c r="AW39" s="14">
        <v>-1252430</v>
      </c>
      <c r="AX39" s="14"/>
      <c r="AY39" s="14">
        <v>-54979.62</v>
      </c>
    </row>
    <row r="40" spans="1:51" s="1" customFormat="1" ht="18.2" customHeight="1" x14ac:dyDescent="0.2">
      <c r="A40" s="9">
        <v>39</v>
      </c>
      <c r="B40" s="13" t="s">
        <v>83</v>
      </c>
      <c r="C40" s="13" t="s">
        <v>84</v>
      </c>
      <c r="D40" s="14">
        <v>1643400</v>
      </c>
      <c r="E40" s="14"/>
      <c r="F40" s="14">
        <v>2275</v>
      </c>
      <c r="G40" s="15">
        <v>383400</v>
      </c>
      <c r="H40" s="15"/>
      <c r="I40" s="15"/>
      <c r="J40" s="15"/>
      <c r="K40" s="15"/>
      <c r="L40" s="15"/>
      <c r="M40" s="15"/>
      <c r="N40" s="15"/>
      <c r="O40" s="15"/>
      <c r="P40" s="15">
        <v>1000000</v>
      </c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>
        <v>2275</v>
      </c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>
        <v>260000</v>
      </c>
      <c r="AU40" s="15"/>
      <c r="AV40" s="15"/>
      <c r="AW40" s="15"/>
      <c r="AX40" s="15"/>
      <c r="AY40" s="15"/>
    </row>
    <row r="41" spans="1:51" s="1" customFormat="1" ht="18.2" customHeight="1" x14ac:dyDescent="0.2">
      <c r="A41" s="9">
        <v>40</v>
      </c>
      <c r="B41" s="13" t="s">
        <v>85</v>
      </c>
      <c r="C41" s="13" t="s">
        <v>86</v>
      </c>
      <c r="D41" s="14">
        <f>-8147632-77000</f>
        <v>-8224632</v>
      </c>
      <c r="E41" s="14"/>
      <c r="F41" s="14">
        <v>-2121900</v>
      </c>
      <c r="G41" s="14">
        <v>-2330800</v>
      </c>
      <c r="H41" s="14"/>
      <c r="I41" s="14">
        <v>-1475900</v>
      </c>
      <c r="J41" s="14"/>
      <c r="K41" s="14"/>
      <c r="L41" s="14"/>
      <c r="M41" s="14">
        <v>-2201166</v>
      </c>
      <c r="N41" s="14"/>
      <c r="O41" s="14"/>
      <c r="P41" s="14">
        <v>-717024</v>
      </c>
      <c r="Q41" s="14"/>
      <c r="R41" s="14"/>
      <c r="S41" s="14"/>
      <c r="T41" s="14"/>
      <c r="U41" s="14"/>
      <c r="V41" s="14">
        <v>-1175000</v>
      </c>
      <c r="W41" s="14"/>
      <c r="X41" s="14">
        <v>-600000</v>
      </c>
      <c r="Y41" s="14">
        <v>-86000</v>
      </c>
      <c r="Z41" s="14"/>
      <c r="AA41" s="14"/>
      <c r="AB41" s="14">
        <v>-247642</v>
      </c>
      <c r="AC41" s="14"/>
      <c r="AD41" s="14">
        <v>-36000</v>
      </c>
      <c r="AE41" s="14"/>
      <c r="AF41" s="14"/>
      <c r="AG41" s="14"/>
      <c r="AH41" s="14"/>
      <c r="AI41" s="14"/>
      <c r="AJ41" s="14"/>
      <c r="AK41" s="14"/>
      <c r="AL41" s="14"/>
      <c r="AM41" s="14"/>
      <c r="AN41" s="14">
        <v>-10000</v>
      </c>
      <c r="AO41" s="14"/>
      <c r="AP41" s="14">
        <v>-10000</v>
      </c>
      <c r="AQ41" s="14"/>
      <c r="AR41" s="14"/>
      <c r="AS41" s="14"/>
      <c r="AT41" s="14">
        <v>-1100000</v>
      </c>
      <c r="AU41" s="14"/>
      <c r="AV41" s="14"/>
      <c r="AW41" s="14">
        <v>-280000</v>
      </c>
      <c r="AX41" s="14"/>
      <c r="AY41" s="14"/>
    </row>
    <row r="42" spans="1:51" s="1" customFormat="1" ht="18.2" customHeight="1" x14ac:dyDescent="0.2">
      <c r="A42" s="9">
        <v>41</v>
      </c>
      <c r="B42" s="13" t="s">
        <v>87</v>
      </c>
      <c r="C42" s="13" t="s">
        <v>88</v>
      </c>
      <c r="D42" s="14"/>
      <c r="E42" s="14"/>
      <c r="F42" s="14">
        <v>4793.37</v>
      </c>
      <c r="G42" s="15"/>
      <c r="H42" s="15"/>
      <c r="I42" s="15"/>
      <c r="J42" s="15"/>
      <c r="K42" s="15"/>
      <c r="L42" s="15"/>
      <c r="M42" s="15"/>
      <c r="N42" s="15"/>
      <c r="O42" s="15">
        <v>3195.58</v>
      </c>
      <c r="P42" s="15"/>
      <c r="Q42" s="15"/>
      <c r="R42" s="15"/>
      <c r="S42" s="15"/>
      <c r="T42" s="15"/>
      <c r="U42" s="15">
        <v>1597.79</v>
      </c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</row>
    <row r="43" spans="1:51" s="1" customFormat="1" ht="18.2" customHeight="1" x14ac:dyDescent="0.2">
      <c r="A43" s="9">
        <v>42</v>
      </c>
      <c r="B43" s="13" t="s">
        <v>89</v>
      </c>
      <c r="C43" s="13" t="s">
        <v>90</v>
      </c>
      <c r="D43" s="14">
        <v>-963670</v>
      </c>
      <c r="E43" s="14"/>
      <c r="F43" s="14">
        <v>-78400</v>
      </c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>
        <v>-38000</v>
      </c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>
        <v>-78400</v>
      </c>
      <c r="AQ43" s="14"/>
      <c r="AR43" s="14"/>
      <c r="AS43" s="14"/>
      <c r="AT43" s="14"/>
      <c r="AU43" s="14"/>
      <c r="AV43" s="14"/>
      <c r="AW43" s="14">
        <v>-925670</v>
      </c>
      <c r="AX43" s="14"/>
      <c r="AY43" s="14"/>
    </row>
    <row r="44" spans="1:51" s="1" customFormat="1" ht="18.2" customHeight="1" x14ac:dyDescent="0.2">
      <c r="A44" s="9">
        <v>43</v>
      </c>
      <c r="B44" s="13" t="s">
        <v>91</v>
      </c>
      <c r="C44" s="13" t="s">
        <v>92</v>
      </c>
      <c r="D44" s="14">
        <v>1747957</v>
      </c>
      <c r="E44" s="14"/>
      <c r="F44" s="14">
        <v>402861.84</v>
      </c>
      <c r="G44" s="15">
        <v>1405960</v>
      </c>
      <c r="H44" s="15"/>
      <c r="I44" s="15">
        <v>348359.97</v>
      </c>
      <c r="J44" s="15"/>
      <c r="K44" s="15"/>
      <c r="L44" s="15"/>
      <c r="M44" s="15">
        <v>15767</v>
      </c>
      <c r="N44" s="15"/>
      <c r="O44" s="15">
        <v>127.82</v>
      </c>
      <c r="P44" s="15"/>
      <c r="Q44" s="15"/>
      <c r="R44" s="15"/>
      <c r="S44" s="15">
        <v>235000</v>
      </c>
      <c r="T44" s="15"/>
      <c r="U44" s="15">
        <v>8750.01</v>
      </c>
      <c r="V44" s="15"/>
      <c r="W44" s="15"/>
      <c r="X44" s="15"/>
      <c r="Y44" s="15">
        <v>91230</v>
      </c>
      <c r="Z44" s="15"/>
      <c r="AA44" s="15">
        <v>22807.5</v>
      </c>
      <c r="AB44" s="15"/>
      <c r="AC44" s="15"/>
      <c r="AD44" s="15">
        <v>5832.54</v>
      </c>
      <c r="AE44" s="15"/>
      <c r="AF44" s="15"/>
      <c r="AG44" s="15">
        <v>16984</v>
      </c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</row>
    <row r="45" spans="1:51" s="1" customFormat="1" ht="18.2" customHeight="1" x14ac:dyDescent="0.2">
      <c r="A45" s="9">
        <v>44</v>
      </c>
      <c r="B45" s="13" t="s">
        <v>93</v>
      </c>
      <c r="C45" s="13" t="s">
        <v>94</v>
      </c>
      <c r="D45" s="14">
        <v>-14257736</v>
      </c>
      <c r="E45" s="14"/>
      <c r="F45" s="14"/>
      <c r="G45" s="14">
        <v>-14214736</v>
      </c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>
        <v>-43000</v>
      </c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</row>
    <row r="46" spans="1:51" s="1" customFormat="1" ht="18.2" customHeight="1" x14ac:dyDescent="0.2">
      <c r="A46" s="9">
        <v>45</v>
      </c>
      <c r="B46" s="13" t="s">
        <v>95</v>
      </c>
      <c r="C46" s="13" t="s">
        <v>96</v>
      </c>
      <c r="D46" s="14">
        <v>10774526</v>
      </c>
      <c r="E46" s="14"/>
      <c r="F46" s="14">
        <v>187868.87</v>
      </c>
      <c r="G46" s="15">
        <v>9796025</v>
      </c>
      <c r="H46" s="15"/>
      <c r="I46" s="15">
        <v>52961.5</v>
      </c>
      <c r="J46" s="15">
        <v>200</v>
      </c>
      <c r="K46" s="15"/>
      <c r="L46" s="15">
        <v>153.46</v>
      </c>
      <c r="M46" s="15">
        <v>108960</v>
      </c>
      <c r="N46" s="15"/>
      <c r="O46" s="15">
        <v>120728.98</v>
      </c>
      <c r="P46" s="15">
        <v>550</v>
      </c>
      <c r="Q46" s="15"/>
      <c r="R46" s="15">
        <v>126.5</v>
      </c>
      <c r="S46" s="15">
        <v>300</v>
      </c>
      <c r="T46" s="15"/>
      <c r="U46" s="15">
        <v>1731.41</v>
      </c>
      <c r="V46" s="15">
        <v>0</v>
      </c>
      <c r="W46" s="15"/>
      <c r="X46" s="15">
        <v>38.700000000000003</v>
      </c>
      <c r="Y46" s="15">
        <v>3470</v>
      </c>
      <c r="Z46" s="15"/>
      <c r="AA46" s="15">
        <v>1164.77</v>
      </c>
      <c r="AB46" s="15">
        <v>351780</v>
      </c>
      <c r="AC46" s="15"/>
      <c r="AD46" s="15">
        <v>822.9</v>
      </c>
      <c r="AE46" s="15">
        <v>580</v>
      </c>
      <c r="AF46" s="15"/>
      <c r="AG46" s="15">
        <v>1576.14</v>
      </c>
      <c r="AH46" s="15">
        <v>1150</v>
      </c>
      <c r="AI46" s="15"/>
      <c r="AJ46" s="15">
        <v>215.58</v>
      </c>
      <c r="AK46" s="15">
        <v>751</v>
      </c>
      <c r="AL46" s="15"/>
      <c r="AM46" s="15">
        <v>57.54</v>
      </c>
      <c r="AN46" s="15">
        <v>509810</v>
      </c>
      <c r="AO46" s="15"/>
      <c r="AP46" s="15">
        <v>630.869999999995</v>
      </c>
      <c r="AQ46" s="15">
        <v>0</v>
      </c>
      <c r="AR46" s="15"/>
      <c r="AS46" s="15">
        <v>7041.89</v>
      </c>
      <c r="AT46" s="15">
        <v>650</v>
      </c>
      <c r="AU46" s="15"/>
      <c r="AV46" s="15">
        <v>313.64999999999998</v>
      </c>
      <c r="AW46" s="15">
        <v>300</v>
      </c>
      <c r="AX46" s="15"/>
      <c r="AY46" s="15">
        <v>304.98</v>
      </c>
    </row>
    <row r="47" spans="1:51" s="1" customFormat="1" ht="18.2" customHeight="1" x14ac:dyDescent="0.2">
      <c r="A47" s="9">
        <v>46</v>
      </c>
      <c r="B47" s="13" t="s">
        <v>97</v>
      </c>
      <c r="C47" s="13" t="s">
        <v>98</v>
      </c>
      <c r="D47" s="14">
        <v>-13592966.9</v>
      </c>
      <c r="E47" s="14"/>
      <c r="F47" s="14">
        <v>-2184872.89</v>
      </c>
      <c r="G47" s="14">
        <v>-8773604</v>
      </c>
      <c r="H47" s="14"/>
      <c r="I47" s="14">
        <v>-1269655.1299999999</v>
      </c>
      <c r="J47" s="14">
        <v>-95460</v>
      </c>
      <c r="K47" s="14"/>
      <c r="L47" s="14">
        <v>-25140.49</v>
      </c>
      <c r="M47" s="14">
        <v>-958747</v>
      </c>
      <c r="N47" s="14"/>
      <c r="O47" s="14">
        <v>-175639.57</v>
      </c>
      <c r="P47" s="14">
        <v>-210513</v>
      </c>
      <c r="Q47" s="14"/>
      <c r="R47" s="14">
        <v>-46950.68</v>
      </c>
      <c r="S47" s="14">
        <v>-175939</v>
      </c>
      <c r="T47" s="14"/>
      <c r="U47" s="14">
        <v>-40717.81</v>
      </c>
      <c r="V47" s="14">
        <v>-137130</v>
      </c>
      <c r="W47" s="14"/>
      <c r="X47" s="14">
        <v>-27256.73</v>
      </c>
      <c r="Y47" s="14">
        <v>-373494.9</v>
      </c>
      <c r="Z47" s="14"/>
      <c r="AA47" s="14">
        <v>-81025.81</v>
      </c>
      <c r="AB47" s="14">
        <v>-432744</v>
      </c>
      <c r="AC47" s="14"/>
      <c r="AD47" s="14">
        <v>-68666.179999999993</v>
      </c>
      <c r="AE47" s="14">
        <v>-95100</v>
      </c>
      <c r="AF47" s="14"/>
      <c r="AG47" s="14">
        <v>-19184.939999999999</v>
      </c>
      <c r="AH47" s="14">
        <v>-262859</v>
      </c>
      <c r="AI47" s="14"/>
      <c r="AJ47" s="14">
        <v>-45755.23</v>
      </c>
      <c r="AK47" s="14">
        <v>-253400</v>
      </c>
      <c r="AL47" s="14"/>
      <c r="AM47" s="14">
        <v>-59059.75</v>
      </c>
      <c r="AN47" s="14">
        <v>-956401</v>
      </c>
      <c r="AO47" s="14"/>
      <c r="AP47" s="14">
        <v>-171720.2</v>
      </c>
      <c r="AQ47" s="14">
        <v>-173635</v>
      </c>
      <c r="AR47" s="14"/>
      <c r="AS47" s="14">
        <v>-29246.25</v>
      </c>
      <c r="AT47" s="14">
        <v>-422166</v>
      </c>
      <c r="AU47" s="14"/>
      <c r="AV47" s="14">
        <v>-78364.27</v>
      </c>
      <c r="AW47" s="14">
        <v>-271774</v>
      </c>
      <c r="AX47" s="14"/>
      <c r="AY47" s="14">
        <v>-46489.85</v>
      </c>
    </row>
    <row r="48" spans="1:51" s="1" customFormat="1" ht="18.2" customHeight="1" x14ac:dyDescent="0.2">
      <c r="A48" s="9">
        <v>47</v>
      </c>
      <c r="B48" s="10"/>
      <c r="C48" s="10" t="s">
        <v>99</v>
      </c>
      <c r="D48" s="11">
        <v>-274494876.97000003</v>
      </c>
      <c r="E48" s="11"/>
      <c r="F48" s="11">
        <v>71211126.159999207</v>
      </c>
      <c r="G48" s="12">
        <v>-84805839.769999996</v>
      </c>
      <c r="H48" s="12"/>
      <c r="I48" s="12">
        <v>49615757.639999598</v>
      </c>
      <c r="J48" s="12">
        <v>-6176860</v>
      </c>
      <c r="K48" s="12"/>
      <c r="L48" s="12">
        <v>-978046.78999999899</v>
      </c>
      <c r="M48" s="12">
        <v>-37293618</v>
      </c>
      <c r="N48" s="12"/>
      <c r="O48" s="12">
        <v>5010696.1999999899</v>
      </c>
      <c r="P48" s="12">
        <v>-9991353.6099999994</v>
      </c>
      <c r="Q48" s="12"/>
      <c r="R48" s="12">
        <v>283800.42000000598</v>
      </c>
      <c r="S48" s="12">
        <v>-5111810.34</v>
      </c>
      <c r="T48" s="12"/>
      <c r="U48" s="12">
        <v>1334951.3700000001</v>
      </c>
      <c r="V48" s="12">
        <v>-7827065</v>
      </c>
      <c r="W48" s="12"/>
      <c r="X48" s="12">
        <v>-1543073.15</v>
      </c>
      <c r="Y48" s="12">
        <v>-9801013.8800000008</v>
      </c>
      <c r="Z48" s="12"/>
      <c r="AA48" s="12">
        <v>2537002.98999999</v>
      </c>
      <c r="AB48" s="12">
        <v>-25414618.370000001</v>
      </c>
      <c r="AC48" s="12"/>
      <c r="AD48" s="12">
        <v>3260263.48</v>
      </c>
      <c r="AE48" s="12">
        <v>-8434347</v>
      </c>
      <c r="AF48" s="12"/>
      <c r="AG48" s="12">
        <v>947683.01999999804</v>
      </c>
      <c r="AH48" s="12">
        <v>-7898523</v>
      </c>
      <c r="AI48" s="12"/>
      <c r="AJ48" s="12">
        <v>728329.50999999803</v>
      </c>
      <c r="AK48" s="12">
        <v>-2474468</v>
      </c>
      <c r="AL48" s="12"/>
      <c r="AM48" s="12">
        <v>2528307.71</v>
      </c>
      <c r="AN48" s="12">
        <v>-41027345</v>
      </c>
      <c r="AO48" s="12"/>
      <c r="AP48" s="12">
        <v>5696546.8100000396</v>
      </c>
      <c r="AQ48" s="12">
        <v>-5429170</v>
      </c>
      <c r="AR48" s="12"/>
      <c r="AS48" s="12">
        <v>-209387.750000003</v>
      </c>
      <c r="AT48" s="12">
        <v>-10945499</v>
      </c>
      <c r="AU48" s="12"/>
      <c r="AV48" s="12">
        <v>1279259.0699999901</v>
      </c>
      <c r="AW48" s="12">
        <v>-11863346</v>
      </c>
      <c r="AX48" s="12"/>
      <c r="AY48" s="12">
        <v>719035.63000000303</v>
      </c>
    </row>
    <row r="49" spans="1:51" s="1" customFormat="1" ht="18.2" customHeight="1" x14ac:dyDescent="0.2">
      <c r="A49" s="9">
        <v>48</v>
      </c>
      <c r="B49" s="10"/>
      <c r="C49" s="10" t="s">
        <v>100</v>
      </c>
      <c r="D49" s="11">
        <v>165429538.41</v>
      </c>
      <c r="E49" s="11"/>
      <c r="F49" s="11">
        <v>-10368392.1</v>
      </c>
      <c r="G49" s="11">
        <v>58487616</v>
      </c>
      <c r="H49" s="11"/>
      <c r="I49" s="11">
        <v>-3910763.71</v>
      </c>
      <c r="J49" s="11">
        <v>1892684</v>
      </c>
      <c r="K49" s="11"/>
      <c r="L49" s="11">
        <v>-262505.65999999997</v>
      </c>
      <c r="M49" s="11">
        <v>19557173</v>
      </c>
      <c r="N49" s="11"/>
      <c r="O49" s="11">
        <v>-1278584.94</v>
      </c>
      <c r="P49" s="11">
        <v>6208550</v>
      </c>
      <c r="Q49" s="11"/>
      <c r="R49" s="11">
        <v>-759983.75</v>
      </c>
      <c r="S49" s="11">
        <v>1807459</v>
      </c>
      <c r="T49" s="11"/>
      <c r="U49" s="11">
        <v>-375333.08</v>
      </c>
      <c r="V49" s="11">
        <v>5244119</v>
      </c>
      <c r="W49" s="11"/>
      <c r="X49" s="11">
        <v>1243051.03</v>
      </c>
      <c r="Y49" s="11">
        <v>3796599.41</v>
      </c>
      <c r="Z49" s="11"/>
      <c r="AA49" s="11">
        <v>-1037792.67</v>
      </c>
      <c r="AB49" s="11">
        <v>20311924</v>
      </c>
      <c r="AC49" s="11"/>
      <c r="AD49" s="11">
        <v>-9462.6200000001099</v>
      </c>
      <c r="AE49" s="11">
        <v>5821526</v>
      </c>
      <c r="AF49" s="11"/>
      <c r="AG49" s="11">
        <v>-362568.7</v>
      </c>
      <c r="AH49" s="11">
        <v>1443355</v>
      </c>
      <c r="AI49" s="11"/>
      <c r="AJ49" s="11">
        <v>-835944.14</v>
      </c>
      <c r="AK49" s="11">
        <v>1807508</v>
      </c>
      <c r="AL49" s="11"/>
      <c r="AM49" s="11">
        <v>-43053.760000000097</v>
      </c>
      <c r="AN49" s="11">
        <v>24392489</v>
      </c>
      <c r="AO49" s="11"/>
      <c r="AP49" s="11">
        <v>-938983.4</v>
      </c>
      <c r="AQ49" s="11">
        <v>3678422</v>
      </c>
      <c r="AR49" s="11"/>
      <c r="AS49" s="11">
        <v>-438627.65</v>
      </c>
      <c r="AT49" s="11">
        <v>6686760</v>
      </c>
      <c r="AU49" s="11"/>
      <c r="AV49" s="11">
        <v>-649966.61</v>
      </c>
      <c r="AW49" s="11">
        <v>4293354</v>
      </c>
      <c r="AX49" s="11"/>
      <c r="AY49" s="11">
        <v>-707872.44</v>
      </c>
    </row>
    <row r="50" spans="1:51" s="1" customFormat="1" ht="18.2" customHeight="1" x14ac:dyDescent="0.2">
      <c r="A50" s="9">
        <v>49</v>
      </c>
      <c r="B50" s="13" t="s">
        <v>101</v>
      </c>
      <c r="C50" s="13" t="s">
        <v>102</v>
      </c>
      <c r="D50" s="14">
        <v>265816797</v>
      </c>
      <c r="E50" s="14"/>
      <c r="F50" s="14">
        <v>10567423</v>
      </c>
      <c r="G50" s="15">
        <v>92055824</v>
      </c>
      <c r="H50" s="15"/>
      <c r="I50" s="15">
        <v>3348793</v>
      </c>
      <c r="J50" s="15">
        <v>2930000</v>
      </c>
      <c r="K50" s="15"/>
      <c r="L50" s="15"/>
      <c r="M50" s="15">
        <v>33536112</v>
      </c>
      <c r="N50" s="15"/>
      <c r="O50" s="15">
        <v>2029520</v>
      </c>
      <c r="P50" s="15">
        <v>9037000</v>
      </c>
      <c r="Q50" s="15"/>
      <c r="R50" s="15"/>
      <c r="S50" s="15">
        <v>3359400</v>
      </c>
      <c r="T50" s="15"/>
      <c r="U50" s="15"/>
      <c r="V50" s="15">
        <v>6647131</v>
      </c>
      <c r="W50" s="15"/>
      <c r="X50" s="15">
        <v>1600000</v>
      </c>
      <c r="Y50" s="15">
        <v>8993000</v>
      </c>
      <c r="Z50" s="15"/>
      <c r="AA50" s="15">
        <v>300000</v>
      </c>
      <c r="AB50" s="15">
        <v>33236800</v>
      </c>
      <c r="AC50" s="15"/>
      <c r="AD50" s="15">
        <v>1700000</v>
      </c>
      <c r="AE50" s="15">
        <v>7215000</v>
      </c>
      <c r="AF50" s="15"/>
      <c r="AG50" s="15"/>
      <c r="AH50" s="15">
        <v>3850000</v>
      </c>
      <c r="AI50" s="15"/>
      <c r="AJ50" s="15">
        <v>275000</v>
      </c>
      <c r="AK50" s="15">
        <v>5500000</v>
      </c>
      <c r="AL50" s="15"/>
      <c r="AM50" s="15">
        <v>1000000</v>
      </c>
      <c r="AN50" s="15">
        <v>36583000</v>
      </c>
      <c r="AO50" s="15"/>
      <c r="AP50" s="15"/>
      <c r="AQ50" s="15">
        <v>5330265</v>
      </c>
      <c r="AR50" s="15"/>
      <c r="AS50" s="15"/>
      <c r="AT50" s="15">
        <v>10490351</v>
      </c>
      <c r="AU50" s="15"/>
      <c r="AV50" s="15">
        <v>314110</v>
      </c>
      <c r="AW50" s="15">
        <v>7052914</v>
      </c>
      <c r="AX50" s="15"/>
      <c r="AY50" s="15"/>
    </row>
    <row r="51" spans="1:51" s="1" customFormat="1" ht="18.2" customHeight="1" x14ac:dyDescent="0.2">
      <c r="A51" s="9">
        <v>50</v>
      </c>
      <c r="B51" s="13" t="s">
        <v>103</v>
      </c>
      <c r="C51" s="13" t="s">
        <v>104</v>
      </c>
      <c r="D51" s="14">
        <v>-100387258.59</v>
      </c>
      <c r="E51" s="14"/>
      <c r="F51" s="14">
        <v>-20935815.100000001</v>
      </c>
      <c r="G51" s="14">
        <v>-33568208</v>
      </c>
      <c r="H51" s="14"/>
      <c r="I51" s="14">
        <v>-7259556.71</v>
      </c>
      <c r="J51" s="14">
        <v>-1037316</v>
      </c>
      <c r="K51" s="14"/>
      <c r="L51" s="14">
        <v>-262505.65999999997</v>
      </c>
      <c r="M51" s="14">
        <v>-13978939</v>
      </c>
      <c r="N51" s="14"/>
      <c r="O51" s="14">
        <v>-3308104.94</v>
      </c>
      <c r="P51" s="14">
        <v>-2828450</v>
      </c>
      <c r="Q51" s="14"/>
      <c r="R51" s="14">
        <v>-759983.75</v>
      </c>
      <c r="S51" s="14">
        <v>-1551941</v>
      </c>
      <c r="T51" s="14"/>
      <c r="U51" s="14">
        <v>-375333.08</v>
      </c>
      <c r="V51" s="14">
        <v>-1403012</v>
      </c>
      <c r="W51" s="14"/>
      <c r="X51" s="14">
        <v>-356948.97</v>
      </c>
      <c r="Y51" s="14">
        <v>-5196400.59</v>
      </c>
      <c r="Z51" s="14"/>
      <c r="AA51" s="14">
        <v>-1337792.67</v>
      </c>
      <c r="AB51" s="14">
        <v>-12924876</v>
      </c>
      <c r="AC51" s="14"/>
      <c r="AD51" s="14">
        <v>-1709462.62</v>
      </c>
      <c r="AE51" s="14">
        <v>-1393474</v>
      </c>
      <c r="AF51" s="14"/>
      <c r="AG51" s="14">
        <v>-362568.7</v>
      </c>
      <c r="AH51" s="14">
        <v>-2406645</v>
      </c>
      <c r="AI51" s="14"/>
      <c r="AJ51" s="14">
        <v>-1110944.1399999999</v>
      </c>
      <c r="AK51" s="14">
        <v>-3692492</v>
      </c>
      <c r="AL51" s="14"/>
      <c r="AM51" s="14">
        <v>-1043053.76</v>
      </c>
      <c r="AN51" s="14">
        <v>-12190511</v>
      </c>
      <c r="AO51" s="14"/>
      <c r="AP51" s="14">
        <v>-938983.4</v>
      </c>
      <c r="AQ51" s="14">
        <v>-1651843</v>
      </c>
      <c r="AR51" s="14"/>
      <c r="AS51" s="14">
        <v>-438627.65</v>
      </c>
      <c r="AT51" s="14">
        <v>-3803591</v>
      </c>
      <c r="AU51" s="14"/>
      <c r="AV51" s="14">
        <v>-964076.61</v>
      </c>
      <c r="AW51" s="14">
        <v>-2759560</v>
      </c>
      <c r="AX51" s="14"/>
      <c r="AY51" s="14">
        <v>-707872.44</v>
      </c>
    </row>
    <row r="52" spans="1:51" s="1" customFormat="1" ht="18.2" customHeight="1" x14ac:dyDescent="0.2">
      <c r="A52" s="9">
        <v>51</v>
      </c>
      <c r="B52" s="10" t="s">
        <v>105</v>
      </c>
      <c r="C52" s="10" t="s">
        <v>106</v>
      </c>
      <c r="D52" s="11">
        <v>-94021243.719999999</v>
      </c>
      <c r="E52" s="11"/>
      <c r="F52" s="11">
        <v>11408569.159999801</v>
      </c>
      <c r="G52" s="12">
        <v>-24263184.449999999</v>
      </c>
      <c r="H52" s="12"/>
      <c r="I52" s="12">
        <v>-893133.08999994397</v>
      </c>
      <c r="J52" s="12">
        <v>-2579176</v>
      </c>
      <c r="K52" s="12"/>
      <c r="L52" s="12">
        <v>-1412146.31</v>
      </c>
      <c r="M52" s="12">
        <v>-18798023</v>
      </c>
      <c r="N52" s="12"/>
      <c r="O52" s="12">
        <v>1455333.4199999899</v>
      </c>
      <c r="P52" s="12">
        <v>-3022803.61</v>
      </c>
      <c r="Q52" s="12"/>
      <c r="R52" s="12">
        <v>-944299.67</v>
      </c>
      <c r="S52" s="12">
        <v>-3203841.25</v>
      </c>
      <c r="T52" s="12"/>
      <c r="U52" s="12">
        <v>436222.68</v>
      </c>
      <c r="V52" s="12">
        <v>-1209433</v>
      </c>
      <c r="W52" s="12"/>
      <c r="X52" s="12">
        <v>400353.84</v>
      </c>
      <c r="Y52" s="12">
        <v>-5150642.33</v>
      </c>
      <c r="Z52" s="12"/>
      <c r="AA52" s="12">
        <v>4346108.28</v>
      </c>
      <c r="AB52" s="12">
        <v>-3938195.15</v>
      </c>
      <c r="AC52" s="12"/>
      <c r="AD52" s="12">
        <v>-558639.52000000095</v>
      </c>
      <c r="AE52" s="12">
        <v>-2612821</v>
      </c>
      <c r="AF52" s="12"/>
      <c r="AG52" s="12">
        <v>427023.5</v>
      </c>
      <c r="AH52" s="12">
        <v>-2880015.93</v>
      </c>
      <c r="AI52" s="12"/>
      <c r="AJ52" s="12">
        <v>1457734.29</v>
      </c>
      <c r="AK52" s="12">
        <v>-666960</v>
      </c>
      <c r="AL52" s="12"/>
      <c r="AM52" s="12">
        <v>2301061.48</v>
      </c>
      <c r="AN52" s="12">
        <v>-13474663</v>
      </c>
      <c r="AO52" s="12"/>
      <c r="AP52" s="12">
        <v>5648147.2300000004</v>
      </c>
      <c r="AQ52" s="12">
        <v>-1302263</v>
      </c>
      <c r="AR52" s="12"/>
      <c r="AS52" s="12">
        <v>-711150.06</v>
      </c>
      <c r="AT52" s="12">
        <v>-3349230</v>
      </c>
      <c r="AU52" s="12"/>
      <c r="AV52" s="12">
        <v>877809.61</v>
      </c>
      <c r="AW52" s="12">
        <v>-7569992</v>
      </c>
      <c r="AX52" s="12"/>
      <c r="AY52" s="12">
        <v>-1421856.52</v>
      </c>
    </row>
    <row r="53" spans="1:51" s="1" customFormat="1" ht="24.6" customHeight="1" x14ac:dyDescent="0.2">
      <c r="A53" s="9">
        <v>52</v>
      </c>
      <c r="B53" s="10"/>
      <c r="C53" s="10" t="s">
        <v>107</v>
      </c>
      <c r="D53" s="11">
        <v>15044094.84</v>
      </c>
      <c r="E53" s="11"/>
      <c r="F53" s="11">
        <v>-49434164.900001198</v>
      </c>
      <c r="G53" s="11">
        <v>2055039.32</v>
      </c>
      <c r="H53" s="11"/>
      <c r="I53" s="11">
        <v>-46598127.020000398</v>
      </c>
      <c r="J53" s="11">
        <v>1705000</v>
      </c>
      <c r="K53" s="11"/>
      <c r="L53" s="11">
        <v>-171593.86</v>
      </c>
      <c r="M53" s="11">
        <v>-1061578</v>
      </c>
      <c r="N53" s="11"/>
      <c r="O53" s="11">
        <v>-2276777.8399999202</v>
      </c>
      <c r="P53" s="11">
        <v>760000</v>
      </c>
      <c r="Q53" s="11"/>
      <c r="R53" s="11">
        <v>-468116.34000000899</v>
      </c>
      <c r="S53" s="11">
        <v>100510.09</v>
      </c>
      <c r="T53" s="11"/>
      <c r="U53" s="11">
        <v>-523395.60999999399</v>
      </c>
      <c r="V53" s="11">
        <v>1373513</v>
      </c>
      <c r="W53" s="11"/>
      <c r="X53" s="11">
        <v>700375.95999999705</v>
      </c>
      <c r="Y53" s="11">
        <v>853772.14</v>
      </c>
      <c r="Z53" s="11"/>
      <c r="AA53" s="11">
        <v>2846897.96000002</v>
      </c>
      <c r="AB53" s="11">
        <v>1164499.22</v>
      </c>
      <c r="AC53" s="11"/>
      <c r="AD53" s="11">
        <v>-3809440.38</v>
      </c>
      <c r="AE53" s="11">
        <v>0</v>
      </c>
      <c r="AF53" s="11"/>
      <c r="AG53" s="11">
        <v>-158090.819999998</v>
      </c>
      <c r="AH53" s="11">
        <v>3575152.07</v>
      </c>
      <c r="AI53" s="11"/>
      <c r="AJ53" s="11">
        <v>1565348.92</v>
      </c>
      <c r="AK53" s="11">
        <v>0</v>
      </c>
      <c r="AL53" s="11"/>
      <c r="AM53" s="11">
        <v>-184192.469999995</v>
      </c>
      <c r="AN53" s="11">
        <v>3160193</v>
      </c>
      <c r="AO53" s="11"/>
      <c r="AP53" s="11">
        <v>890583.81999994803</v>
      </c>
      <c r="AQ53" s="11">
        <v>448485</v>
      </c>
      <c r="AR53" s="11"/>
      <c r="AS53" s="11">
        <v>-63134.659999996402</v>
      </c>
      <c r="AT53" s="11">
        <v>909509</v>
      </c>
      <c r="AU53" s="11"/>
      <c r="AV53" s="11">
        <v>248517.150000002</v>
      </c>
      <c r="AW53" s="11">
        <v>0</v>
      </c>
      <c r="AX53" s="11"/>
      <c r="AY53" s="11">
        <v>-1433019.71</v>
      </c>
    </row>
    <row r="54" spans="1:51" s="1" customFormat="1" ht="18.2" customHeight="1" x14ac:dyDescent="0.2">
      <c r="A54" s="9">
        <v>53</v>
      </c>
      <c r="B54" s="13"/>
      <c r="C54" s="13"/>
      <c r="D54" s="14"/>
      <c r="E54" s="14"/>
      <c r="F54" s="14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</row>
    <row r="55" spans="1:51" s="1" customFormat="1" ht="24.6" customHeight="1" x14ac:dyDescent="0.2">
      <c r="A55" s="9">
        <v>54</v>
      </c>
      <c r="B55" s="10"/>
      <c r="C55" s="10" t="s">
        <v>108</v>
      </c>
      <c r="D55" s="11">
        <v>2600858638.9000001</v>
      </c>
      <c r="E55" s="11"/>
      <c r="F55" s="11">
        <v>534680764.88</v>
      </c>
      <c r="G55" s="11">
        <v>1186563203.1500001</v>
      </c>
      <c r="H55" s="11"/>
      <c r="I55" s="11">
        <v>239658286.52000001</v>
      </c>
      <c r="J55" s="11">
        <v>28076787</v>
      </c>
      <c r="K55" s="11"/>
      <c r="L55" s="11">
        <v>5075212.09</v>
      </c>
      <c r="M55" s="11">
        <v>236136076.02000001</v>
      </c>
      <c r="N55" s="11"/>
      <c r="O55" s="11">
        <v>45928143.5</v>
      </c>
      <c r="P55" s="11">
        <v>64834774.719999999</v>
      </c>
      <c r="Q55" s="11"/>
      <c r="R55" s="11">
        <v>13058306.83</v>
      </c>
      <c r="S55" s="11">
        <v>48960207.329999998</v>
      </c>
      <c r="T55" s="11"/>
      <c r="U55" s="11">
        <v>10631538.67</v>
      </c>
      <c r="V55" s="11">
        <v>46221109</v>
      </c>
      <c r="W55" s="11"/>
      <c r="X55" s="11">
        <v>10494414.609999999</v>
      </c>
      <c r="Y55" s="11">
        <v>106247346.11</v>
      </c>
      <c r="Z55" s="11"/>
      <c r="AA55" s="11">
        <v>22959254.399999999</v>
      </c>
      <c r="AB55" s="11">
        <v>171636620.56999999</v>
      </c>
      <c r="AC55" s="11"/>
      <c r="AD55" s="11">
        <v>34332060.640000001</v>
      </c>
      <c r="AE55" s="11">
        <v>48549017</v>
      </c>
      <c r="AF55" s="11"/>
      <c r="AG55" s="11">
        <v>9113591.5999999996</v>
      </c>
      <c r="AH55" s="11">
        <v>66012238</v>
      </c>
      <c r="AI55" s="11"/>
      <c r="AJ55" s="11">
        <v>14022273.34</v>
      </c>
      <c r="AK55" s="11">
        <v>55530330</v>
      </c>
      <c r="AL55" s="11"/>
      <c r="AM55" s="11">
        <v>12585306.91</v>
      </c>
      <c r="AN55" s="11">
        <v>325623243</v>
      </c>
      <c r="AO55" s="11"/>
      <c r="AP55" s="11">
        <v>72143161.989999995</v>
      </c>
      <c r="AQ55" s="11">
        <v>48803183</v>
      </c>
      <c r="AR55" s="11"/>
      <c r="AS55" s="11">
        <v>11358999.529999999</v>
      </c>
      <c r="AT55" s="11">
        <v>94413301</v>
      </c>
      <c r="AU55" s="11"/>
      <c r="AV55" s="11">
        <v>18889597.16</v>
      </c>
      <c r="AW55" s="11">
        <v>73251203</v>
      </c>
      <c r="AX55" s="11"/>
      <c r="AY55" s="11">
        <v>14430617.09</v>
      </c>
    </row>
    <row r="56" spans="1:51" s="1" customFormat="1" ht="18.2" customHeight="1" x14ac:dyDescent="0.2">
      <c r="A56" s="9">
        <v>55</v>
      </c>
      <c r="B56" s="10" t="s">
        <v>109</v>
      </c>
      <c r="C56" s="10" t="s">
        <v>110</v>
      </c>
      <c r="D56" s="11">
        <v>212224489.71000001</v>
      </c>
      <c r="E56" s="11"/>
      <c r="F56" s="11">
        <v>44758005.600000001</v>
      </c>
      <c r="G56" s="12">
        <v>95776539.290000007</v>
      </c>
      <c r="H56" s="12"/>
      <c r="I56" s="12">
        <v>20451361.329999998</v>
      </c>
      <c r="J56" s="12">
        <v>1328800.5</v>
      </c>
      <c r="K56" s="12"/>
      <c r="L56" s="12">
        <v>273961.27</v>
      </c>
      <c r="M56" s="12">
        <v>17941439.59</v>
      </c>
      <c r="N56" s="12"/>
      <c r="O56" s="12">
        <v>3388029.35</v>
      </c>
      <c r="P56" s="12">
        <v>4662385.1399999997</v>
      </c>
      <c r="Q56" s="12"/>
      <c r="R56" s="12">
        <v>1020131.08</v>
      </c>
      <c r="S56" s="12">
        <v>5555368</v>
      </c>
      <c r="T56" s="12"/>
      <c r="U56" s="12">
        <v>1112064.8400000001</v>
      </c>
      <c r="V56" s="12">
        <v>4221771</v>
      </c>
      <c r="W56" s="12"/>
      <c r="X56" s="12">
        <v>1268997.73</v>
      </c>
      <c r="Y56" s="12">
        <v>7299802.9900000002</v>
      </c>
      <c r="Z56" s="12"/>
      <c r="AA56" s="12">
        <v>1549224.17</v>
      </c>
      <c r="AB56" s="12">
        <v>15000838.199999999</v>
      </c>
      <c r="AC56" s="12"/>
      <c r="AD56" s="12">
        <v>3078464.14</v>
      </c>
      <c r="AE56" s="12">
        <v>5535997</v>
      </c>
      <c r="AF56" s="12"/>
      <c r="AG56" s="12">
        <v>892689.32</v>
      </c>
      <c r="AH56" s="12">
        <v>5420055</v>
      </c>
      <c r="AI56" s="12"/>
      <c r="AJ56" s="12">
        <v>1083730.02</v>
      </c>
      <c r="AK56" s="12">
        <v>6157992</v>
      </c>
      <c r="AL56" s="12"/>
      <c r="AM56" s="12">
        <v>1407756.03</v>
      </c>
      <c r="AN56" s="12">
        <v>23068442</v>
      </c>
      <c r="AO56" s="12"/>
      <c r="AP56" s="12">
        <v>5243816.5999999996</v>
      </c>
      <c r="AQ56" s="12">
        <v>4587646</v>
      </c>
      <c r="AR56" s="12"/>
      <c r="AS56" s="12">
        <v>1441609.08</v>
      </c>
      <c r="AT56" s="12">
        <v>9883837</v>
      </c>
      <c r="AU56" s="12"/>
      <c r="AV56" s="12">
        <v>1598565.58</v>
      </c>
      <c r="AW56" s="12">
        <v>5783576</v>
      </c>
      <c r="AX56" s="12"/>
      <c r="AY56" s="12">
        <v>947605.06</v>
      </c>
    </row>
    <row r="57" spans="1:51" s="1" customFormat="1" ht="18.2" customHeight="1" x14ac:dyDescent="0.2">
      <c r="A57" s="9">
        <v>56</v>
      </c>
      <c r="B57" s="13" t="s">
        <v>111</v>
      </c>
      <c r="C57" s="13" t="s">
        <v>112</v>
      </c>
      <c r="D57" s="14">
        <v>11273391.539999999</v>
      </c>
      <c r="E57" s="14"/>
      <c r="F57" s="14">
        <v>2343245.9500000002</v>
      </c>
      <c r="G57" s="14">
        <v>4483936</v>
      </c>
      <c r="H57" s="14"/>
      <c r="I57" s="14">
        <v>953776.12</v>
      </c>
      <c r="J57" s="14">
        <v>81580</v>
      </c>
      <c r="K57" s="14"/>
      <c r="L57" s="14">
        <v>15479.43</v>
      </c>
      <c r="M57" s="14">
        <v>1611263</v>
      </c>
      <c r="N57" s="14"/>
      <c r="O57" s="14">
        <v>344378.08</v>
      </c>
      <c r="P57" s="14">
        <v>307110.5</v>
      </c>
      <c r="Q57" s="14"/>
      <c r="R57" s="14">
        <v>57705.32</v>
      </c>
      <c r="S57" s="14">
        <v>449293</v>
      </c>
      <c r="T57" s="14"/>
      <c r="U57" s="14">
        <v>86501.9</v>
      </c>
      <c r="V57" s="14">
        <v>195368</v>
      </c>
      <c r="W57" s="14"/>
      <c r="X57" s="14">
        <v>23816.73</v>
      </c>
      <c r="Y57" s="14">
        <v>556020.04</v>
      </c>
      <c r="Z57" s="14"/>
      <c r="AA57" s="14">
        <v>118278.96</v>
      </c>
      <c r="AB57" s="14">
        <v>657865</v>
      </c>
      <c r="AC57" s="14"/>
      <c r="AD57" s="14">
        <v>128589.75999999999</v>
      </c>
      <c r="AE57" s="14">
        <v>293720</v>
      </c>
      <c r="AF57" s="14"/>
      <c r="AG57" s="14">
        <v>67116.13</v>
      </c>
      <c r="AH57" s="14">
        <v>313690</v>
      </c>
      <c r="AI57" s="14"/>
      <c r="AJ57" s="14">
        <v>58947.02</v>
      </c>
      <c r="AK57" s="14">
        <v>250037</v>
      </c>
      <c r="AL57" s="14"/>
      <c r="AM57" s="14">
        <v>58038.98</v>
      </c>
      <c r="AN57" s="14">
        <v>921093</v>
      </c>
      <c r="AO57" s="14"/>
      <c r="AP57" s="14">
        <v>177629.47</v>
      </c>
      <c r="AQ57" s="14">
        <v>372022</v>
      </c>
      <c r="AR57" s="14"/>
      <c r="AS57" s="14">
        <v>88958.84</v>
      </c>
      <c r="AT57" s="14">
        <v>343150</v>
      </c>
      <c r="AU57" s="14"/>
      <c r="AV57" s="14">
        <v>73101.679999999993</v>
      </c>
      <c r="AW57" s="14">
        <v>437244</v>
      </c>
      <c r="AX57" s="14"/>
      <c r="AY57" s="14">
        <v>90927.53</v>
      </c>
    </row>
    <row r="58" spans="1:51" s="1" customFormat="1" ht="18.2" customHeight="1" x14ac:dyDescent="0.2">
      <c r="A58" s="9">
        <v>57</v>
      </c>
      <c r="B58" s="13" t="s">
        <v>113</v>
      </c>
      <c r="C58" s="13" t="s">
        <v>114</v>
      </c>
      <c r="D58" s="14">
        <v>147952410.86000001</v>
      </c>
      <c r="E58" s="14"/>
      <c r="F58" s="14">
        <v>33216506.530000001</v>
      </c>
      <c r="G58" s="15">
        <v>60104623.369999997</v>
      </c>
      <c r="H58" s="15"/>
      <c r="I58" s="15">
        <v>13925404.74</v>
      </c>
      <c r="J58" s="15">
        <v>687610</v>
      </c>
      <c r="K58" s="15"/>
      <c r="L58" s="15">
        <v>156278.39999999999</v>
      </c>
      <c r="M58" s="15">
        <v>12433128.27</v>
      </c>
      <c r="N58" s="15"/>
      <c r="O58" s="15">
        <v>2786473.14</v>
      </c>
      <c r="P58" s="15">
        <v>3551057.54</v>
      </c>
      <c r="Q58" s="15"/>
      <c r="R58" s="15">
        <v>852378.49</v>
      </c>
      <c r="S58" s="15">
        <v>4428741</v>
      </c>
      <c r="T58" s="15"/>
      <c r="U58" s="15">
        <v>963740.14</v>
      </c>
      <c r="V58" s="15">
        <v>2514134</v>
      </c>
      <c r="W58" s="15"/>
      <c r="X58" s="15">
        <v>606158.27</v>
      </c>
      <c r="Y58" s="15">
        <v>5310067.68</v>
      </c>
      <c r="Z58" s="15"/>
      <c r="AA58" s="15">
        <v>1210279.02</v>
      </c>
      <c r="AB58" s="15">
        <v>12308467</v>
      </c>
      <c r="AC58" s="15"/>
      <c r="AD58" s="15">
        <v>2725148.67</v>
      </c>
      <c r="AE58" s="15">
        <v>4380435</v>
      </c>
      <c r="AF58" s="15"/>
      <c r="AG58" s="15">
        <v>712271.35999999999</v>
      </c>
      <c r="AH58" s="15">
        <v>3928308</v>
      </c>
      <c r="AI58" s="15"/>
      <c r="AJ58" s="15">
        <v>884651.75</v>
      </c>
      <c r="AK58" s="15">
        <v>5301952</v>
      </c>
      <c r="AL58" s="15"/>
      <c r="AM58" s="15">
        <v>1276308.47</v>
      </c>
      <c r="AN58" s="15">
        <v>17994365</v>
      </c>
      <c r="AO58" s="15"/>
      <c r="AP58" s="15">
        <v>4185675.48</v>
      </c>
      <c r="AQ58" s="15">
        <v>3324387</v>
      </c>
      <c r="AR58" s="15"/>
      <c r="AS58" s="15">
        <v>860036.11</v>
      </c>
      <c r="AT58" s="15">
        <v>8076869</v>
      </c>
      <c r="AU58" s="15"/>
      <c r="AV58" s="15">
        <v>1344055.17</v>
      </c>
      <c r="AW58" s="15">
        <v>3608266</v>
      </c>
      <c r="AX58" s="15"/>
      <c r="AY58" s="15">
        <v>727647.32</v>
      </c>
    </row>
    <row r="59" spans="1:51" s="1" customFormat="1" ht="18.2" customHeight="1" x14ac:dyDescent="0.2">
      <c r="A59" s="9">
        <v>58</v>
      </c>
      <c r="B59" s="13" t="s">
        <v>115</v>
      </c>
      <c r="C59" s="13" t="s">
        <v>116</v>
      </c>
      <c r="D59" s="14">
        <v>15415869.720000001</v>
      </c>
      <c r="E59" s="14"/>
      <c r="F59" s="14">
        <v>240402.73</v>
      </c>
      <c r="G59" s="14">
        <v>9332857.9199999999</v>
      </c>
      <c r="H59" s="14"/>
      <c r="I59" s="14">
        <v>240402.73</v>
      </c>
      <c r="J59" s="14">
        <v>98800</v>
      </c>
      <c r="K59" s="14"/>
      <c r="L59" s="14"/>
      <c r="M59" s="14">
        <v>398730.32</v>
      </c>
      <c r="N59" s="14"/>
      <c r="O59" s="14"/>
      <c r="P59" s="14">
        <v>350697.1</v>
      </c>
      <c r="Q59" s="14"/>
      <c r="R59" s="14"/>
      <c r="S59" s="14">
        <v>307700</v>
      </c>
      <c r="T59" s="14"/>
      <c r="U59" s="14"/>
      <c r="V59" s="14">
        <v>134322</v>
      </c>
      <c r="W59" s="14"/>
      <c r="X59" s="14"/>
      <c r="Y59" s="14">
        <v>408501.18</v>
      </c>
      <c r="Z59" s="14"/>
      <c r="AA59" s="14"/>
      <c r="AB59" s="14">
        <v>722622.2</v>
      </c>
      <c r="AC59" s="14"/>
      <c r="AD59" s="14"/>
      <c r="AE59" s="14">
        <v>483742</v>
      </c>
      <c r="AF59" s="14"/>
      <c r="AG59" s="14"/>
      <c r="AH59" s="14">
        <v>576728</v>
      </c>
      <c r="AI59" s="14"/>
      <c r="AJ59" s="14"/>
      <c r="AK59" s="14">
        <v>310500</v>
      </c>
      <c r="AL59" s="14"/>
      <c r="AM59" s="14"/>
      <c r="AN59" s="14">
        <v>915097</v>
      </c>
      <c r="AO59" s="14"/>
      <c r="AP59" s="14"/>
      <c r="AQ59" s="14">
        <v>282114</v>
      </c>
      <c r="AR59" s="14"/>
      <c r="AS59" s="14"/>
      <c r="AT59" s="14">
        <v>599658</v>
      </c>
      <c r="AU59" s="14"/>
      <c r="AV59" s="14"/>
      <c r="AW59" s="14">
        <v>493800</v>
      </c>
      <c r="AX59" s="14"/>
      <c r="AY59" s="14"/>
    </row>
    <row r="60" spans="1:51" s="1" customFormat="1" ht="18.2" customHeight="1" x14ac:dyDescent="0.2">
      <c r="A60" s="9">
        <v>59</v>
      </c>
      <c r="B60" s="13" t="s">
        <v>117</v>
      </c>
      <c r="C60" s="13" t="s">
        <v>118</v>
      </c>
      <c r="D60" s="14">
        <v>4283109.1900000004</v>
      </c>
      <c r="E60" s="14"/>
      <c r="F60" s="14">
        <v>1395747.35</v>
      </c>
      <c r="G60" s="15">
        <v>1064999</v>
      </c>
      <c r="H60" s="15"/>
      <c r="I60" s="15">
        <v>175631.11</v>
      </c>
      <c r="J60" s="15">
        <v>15000</v>
      </c>
      <c r="K60" s="15"/>
      <c r="L60" s="15">
        <v>8422.4</v>
      </c>
      <c r="M60" s="15">
        <v>101391</v>
      </c>
      <c r="N60" s="15"/>
      <c r="O60" s="15">
        <v>29597.439999999999</v>
      </c>
      <c r="P60" s="15">
        <v>74137</v>
      </c>
      <c r="Q60" s="15"/>
      <c r="R60" s="15">
        <v>19615.240000000002</v>
      </c>
      <c r="S60" s="15">
        <v>193695</v>
      </c>
      <c r="T60" s="15"/>
      <c r="U60" s="15">
        <v>21104.99</v>
      </c>
      <c r="V60" s="15">
        <v>31817</v>
      </c>
      <c r="W60" s="15"/>
      <c r="X60" s="15">
        <v>5277.22</v>
      </c>
      <c r="Y60" s="15">
        <v>198676.19</v>
      </c>
      <c r="Z60" s="15"/>
      <c r="AA60" s="15">
        <v>54182.39</v>
      </c>
      <c r="AB60" s="15">
        <v>303184</v>
      </c>
      <c r="AC60" s="15"/>
      <c r="AD60" s="15">
        <v>43801</v>
      </c>
      <c r="AE60" s="15">
        <v>252200</v>
      </c>
      <c r="AF60" s="15"/>
      <c r="AG60" s="15">
        <v>84985.67</v>
      </c>
      <c r="AH60" s="15">
        <v>181509</v>
      </c>
      <c r="AI60" s="15"/>
      <c r="AJ60" s="15">
        <v>46622</v>
      </c>
      <c r="AK60" s="15">
        <v>45150</v>
      </c>
      <c r="AL60" s="15"/>
      <c r="AM60" s="15">
        <v>15244.1</v>
      </c>
      <c r="AN60" s="15">
        <v>885550</v>
      </c>
      <c r="AO60" s="15"/>
      <c r="AP60" s="15">
        <v>314681.95</v>
      </c>
      <c r="AQ60" s="15">
        <v>422688</v>
      </c>
      <c r="AR60" s="15"/>
      <c r="AS60" s="15">
        <v>462784.46</v>
      </c>
      <c r="AT60" s="15">
        <v>214534</v>
      </c>
      <c r="AU60" s="15"/>
      <c r="AV60" s="15">
        <v>47678.49</v>
      </c>
      <c r="AW60" s="15">
        <v>298579</v>
      </c>
      <c r="AX60" s="15"/>
      <c r="AY60" s="15">
        <v>66118.89</v>
      </c>
    </row>
    <row r="61" spans="1:51" s="1" customFormat="1" ht="18.2" customHeight="1" x14ac:dyDescent="0.2">
      <c r="A61" s="9">
        <v>60</v>
      </c>
      <c r="B61" s="13" t="s">
        <v>119</v>
      </c>
      <c r="C61" s="13" t="s">
        <v>120</v>
      </c>
      <c r="D61" s="14">
        <v>13971888.9</v>
      </c>
      <c r="E61" s="14"/>
      <c r="F61" s="14">
        <v>2125720.4</v>
      </c>
      <c r="G61" s="14">
        <v>8967219</v>
      </c>
      <c r="H61" s="14"/>
      <c r="I61" s="14">
        <v>1285085.02</v>
      </c>
      <c r="J61" s="14">
        <v>95460</v>
      </c>
      <c r="K61" s="14"/>
      <c r="L61" s="14">
        <v>25140.49</v>
      </c>
      <c r="M61" s="14">
        <v>672426</v>
      </c>
      <c r="N61" s="14"/>
      <c r="O61" s="14">
        <v>102050.87</v>
      </c>
      <c r="P61" s="14">
        <v>210813</v>
      </c>
      <c r="Q61" s="14"/>
      <c r="R61" s="14">
        <v>46941.45</v>
      </c>
      <c r="S61" s="14">
        <v>175939</v>
      </c>
      <c r="T61" s="14"/>
      <c r="U61" s="14">
        <v>40717.81</v>
      </c>
      <c r="V61" s="14">
        <v>137130</v>
      </c>
      <c r="W61" s="14"/>
      <c r="X61" s="14">
        <v>27256.73</v>
      </c>
      <c r="Y61" s="14">
        <v>371744.9</v>
      </c>
      <c r="Z61" s="14"/>
      <c r="AA61" s="14">
        <v>80696.399999999994</v>
      </c>
      <c r="AB61" s="14">
        <v>428474</v>
      </c>
      <c r="AC61" s="14"/>
      <c r="AD61" s="14">
        <v>67626.179999999993</v>
      </c>
      <c r="AE61" s="14">
        <v>95100</v>
      </c>
      <c r="AF61" s="14"/>
      <c r="AG61" s="14">
        <v>19184.939999999999</v>
      </c>
      <c r="AH61" s="14">
        <v>262859</v>
      </c>
      <c r="AI61" s="14"/>
      <c r="AJ61" s="14">
        <v>45754.15</v>
      </c>
      <c r="AK61" s="14">
        <v>250353</v>
      </c>
      <c r="AL61" s="14"/>
      <c r="AM61" s="14">
        <v>58164.480000000003</v>
      </c>
      <c r="AN61" s="14">
        <v>956401</v>
      </c>
      <c r="AO61" s="14"/>
      <c r="AP61" s="14">
        <v>173457.28</v>
      </c>
      <c r="AQ61" s="14">
        <v>173635</v>
      </c>
      <c r="AR61" s="14"/>
      <c r="AS61" s="14">
        <v>28812.67</v>
      </c>
      <c r="AT61" s="14">
        <v>421091</v>
      </c>
      <c r="AU61" s="14"/>
      <c r="AV61" s="14">
        <v>78364.27</v>
      </c>
      <c r="AW61" s="14">
        <v>753244</v>
      </c>
      <c r="AX61" s="14"/>
      <c r="AY61" s="14">
        <v>46467.66</v>
      </c>
    </row>
    <row r="62" spans="1:51" s="1" customFormat="1" ht="18.2" customHeight="1" x14ac:dyDescent="0.2">
      <c r="A62" s="9">
        <v>61</v>
      </c>
      <c r="B62" s="13"/>
      <c r="C62" s="13" t="s">
        <v>121</v>
      </c>
      <c r="D62" s="14">
        <v>19327819.5</v>
      </c>
      <c r="E62" s="14"/>
      <c r="F62" s="14">
        <v>5436382.6399999997</v>
      </c>
      <c r="G62" s="15">
        <v>11822904</v>
      </c>
      <c r="H62" s="15"/>
      <c r="I62" s="15">
        <v>3871061.61</v>
      </c>
      <c r="J62" s="15">
        <v>350350.5</v>
      </c>
      <c r="K62" s="15"/>
      <c r="L62" s="15">
        <v>68640.55</v>
      </c>
      <c r="M62" s="15">
        <v>2724501</v>
      </c>
      <c r="N62" s="15"/>
      <c r="O62" s="15">
        <v>125529.82</v>
      </c>
      <c r="P62" s="15">
        <v>168570</v>
      </c>
      <c r="Q62" s="15"/>
      <c r="R62" s="15">
        <v>43490.58</v>
      </c>
      <c r="S62" s="15"/>
      <c r="T62" s="15"/>
      <c r="U62" s="15"/>
      <c r="V62" s="15">
        <v>1209000</v>
      </c>
      <c r="W62" s="15"/>
      <c r="X62" s="15">
        <v>606488.78</v>
      </c>
      <c r="Y62" s="15">
        <v>454793</v>
      </c>
      <c r="Z62" s="15"/>
      <c r="AA62" s="15">
        <v>85787.4</v>
      </c>
      <c r="AB62" s="15">
        <v>580226</v>
      </c>
      <c r="AC62" s="15"/>
      <c r="AD62" s="15">
        <v>113298.53</v>
      </c>
      <c r="AE62" s="15">
        <v>30800</v>
      </c>
      <c r="AF62" s="15"/>
      <c r="AG62" s="15">
        <v>9131.2199999999993</v>
      </c>
      <c r="AH62" s="15">
        <v>156961</v>
      </c>
      <c r="AI62" s="15"/>
      <c r="AJ62" s="15">
        <v>47755.1</v>
      </c>
      <c r="AK62" s="15"/>
      <c r="AL62" s="15"/>
      <c r="AM62" s="15"/>
      <c r="AN62" s="15">
        <v>1395936</v>
      </c>
      <c r="AO62" s="15"/>
      <c r="AP62" s="15">
        <v>392372.42</v>
      </c>
      <c r="AQ62" s="15">
        <v>12800</v>
      </c>
      <c r="AR62" s="15"/>
      <c r="AS62" s="15">
        <v>1017</v>
      </c>
      <c r="AT62" s="15">
        <v>228535</v>
      </c>
      <c r="AU62" s="15"/>
      <c r="AV62" s="15">
        <v>55365.97</v>
      </c>
      <c r="AW62" s="15">
        <v>192443</v>
      </c>
      <c r="AX62" s="15"/>
      <c r="AY62" s="15">
        <v>16443.66</v>
      </c>
    </row>
    <row r="63" spans="1:51" s="1" customFormat="1" ht="18.2" customHeight="1" x14ac:dyDescent="0.2">
      <c r="A63" s="9">
        <v>62</v>
      </c>
      <c r="B63" s="10" t="s">
        <v>122</v>
      </c>
      <c r="C63" s="10" t="s">
        <v>123</v>
      </c>
      <c r="D63" s="11">
        <v>11200</v>
      </c>
      <c r="E63" s="11"/>
      <c r="F63" s="11">
        <v>39.28</v>
      </c>
      <c r="G63" s="11">
        <v>7000</v>
      </c>
      <c r="H63" s="11"/>
      <c r="I63" s="11"/>
      <c r="J63" s="11"/>
      <c r="K63" s="11"/>
      <c r="L63" s="11"/>
      <c r="M63" s="11">
        <v>2200</v>
      </c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>
        <v>1000</v>
      </c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>
        <v>1000</v>
      </c>
      <c r="AX63" s="11"/>
      <c r="AY63" s="11">
        <v>39.28</v>
      </c>
    </row>
    <row r="64" spans="1:51" s="1" customFormat="1" ht="18.2" customHeight="1" x14ac:dyDescent="0.2">
      <c r="A64" s="9">
        <v>63</v>
      </c>
      <c r="B64" s="10" t="s">
        <v>124</v>
      </c>
      <c r="C64" s="10" t="s">
        <v>125</v>
      </c>
      <c r="D64" s="11">
        <v>8325340.9100000001</v>
      </c>
      <c r="E64" s="11"/>
      <c r="F64" s="11">
        <v>1574158.14</v>
      </c>
      <c r="G64" s="12">
        <v>5489910</v>
      </c>
      <c r="H64" s="12"/>
      <c r="I64" s="12">
        <v>984180.87</v>
      </c>
      <c r="J64" s="12">
        <v>13500</v>
      </c>
      <c r="K64" s="12"/>
      <c r="L64" s="12">
        <v>284.94</v>
      </c>
      <c r="M64" s="12">
        <v>551217</v>
      </c>
      <c r="N64" s="12"/>
      <c r="O64" s="12">
        <v>93215.92</v>
      </c>
      <c r="P64" s="12">
        <v>77950</v>
      </c>
      <c r="Q64" s="12"/>
      <c r="R64" s="12">
        <v>18172.88</v>
      </c>
      <c r="S64" s="12">
        <v>62500</v>
      </c>
      <c r="T64" s="12"/>
      <c r="U64" s="12">
        <v>8256.42</v>
      </c>
      <c r="V64" s="12">
        <v>55405</v>
      </c>
      <c r="W64" s="12"/>
      <c r="X64" s="12">
        <v>3674.36</v>
      </c>
      <c r="Y64" s="12">
        <v>133953.91</v>
      </c>
      <c r="Z64" s="12"/>
      <c r="AA64" s="12">
        <v>22734.92</v>
      </c>
      <c r="AB64" s="12">
        <v>403127</v>
      </c>
      <c r="AC64" s="12"/>
      <c r="AD64" s="12">
        <v>106917.79</v>
      </c>
      <c r="AE64" s="12">
        <v>18000</v>
      </c>
      <c r="AF64" s="12"/>
      <c r="AG64" s="12">
        <v>15829.56</v>
      </c>
      <c r="AH64" s="12">
        <v>151358</v>
      </c>
      <c r="AI64" s="12"/>
      <c r="AJ64" s="12">
        <v>33393.65</v>
      </c>
      <c r="AK64" s="12">
        <v>94613</v>
      </c>
      <c r="AL64" s="12"/>
      <c r="AM64" s="12">
        <v>7849.18</v>
      </c>
      <c r="AN64" s="12">
        <v>1024096</v>
      </c>
      <c r="AO64" s="12"/>
      <c r="AP64" s="12">
        <v>258267.47</v>
      </c>
      <c r="AQ64" s="12">
        <v>67941</v>
      </c>
      <c r="AR64" s="12"/>
      <c r="AS64" s="12">
        <v>12751.15</v>
      </c>
      <c r="AT64" s="12">
        <v>57855</v>
      </c>
      <c r="AU64" s="12"/>
      <c r="AV64" s="12">
        <v>1640.97</v>
      </c>
      <c r="AW64" s="12">
        <v>123915</v>
      </c>
      <c r="AX64" s="12"/>
      <c r="AY64" s="12">
        <v>6988.06</v>
      </c>
    </row>
    <row r="65" spans="1:51" s="1" customFormat="1" ht="18.2" customHeight="1" x14ac:dyDescent="0.2">
      <c r="A65" s="9">
        <v>64</v>
      </c>
      <c r="B65" s="13" t="s">
        <v>126</v>
      </c>
      <c r="C65" s="13" t="s">
        <v>127</v>
      </c>
      <c r="D65" s="14">
        <v>208376</v>
      </c>
      <c r="E65" s="14"/>
      <c r="F65" s="14">
        <v>38328.800000000003</v>
      </c>
      <c r="G65" s="14">
        <v>116560</v>
      </c>
      <c r="H65" s="14"/>
      <c r="I65" s="14">
        <v>15865.09</v>
      </c>
      <c r="J65" s="14"/>
      <c r="K65" s="14"/>
      <c r="L65" s="14"/>
      <c r="M65" s="14"/>
      <c r="N65" s="14"/>
      <c r="O65" s="14"/>
      <c r="P65" s="14">
        <v>1000</v>
      </c>
      <c r="Q65" s="14"/>
      <c r="R65" s="14">
        <v>1000</v>
      </c>
      <c r="S65" s="14"/>
      <c r="T65" s="14"/>
      <c r="U65" s="14"/>
      <c r="V65" s="14"/>
      <c r="W65" s="14"/>
      <c r="X65" s="14"/>
      <c r="Y65" s="14">
        <v>7975</v>
      </c>
      <c r="Z65" s="14"/>
      <c r="AA65" s="14">
        <v>1436.21</v>
      </c>
      <c r="AB65" s="14"/>
      <c r="AC65" s="14"/>
      <c r="AD65" s="14"/>
      <c r="AE65" s="14"/>
      <c r="AF65" s="14"/>
      <c r="AG65" s="14"/>
      <c r="AH65" s="14">
        <v>1500</v>
      </c>
      <c r="AI65" s="14"/>
      <c r="AJ65" s="14">
        <v>1500</v>
      </c>
      <c r="AK65" s="14">
        <v>5000</v>
      </c>
      <c r="AL65" s="14"/>
      <c r="AM65" s="14"/>
      <c r="AN65" s="14">
        <v>46166</v>
      </c>
      <c r="AO65" s="14"/>
      <c r="AP65" s="14">
        <v>11144.11</v>
      </c>
      <c r="AQ65" s="14">
        <v>12785</v>
      </c>
      <c r="AR65" s="14"/>
      <c r="AS65" s="14">
        <v>4005.28</v>
      </c>
      <c r="AT65" s="14">
        <v>10190</v>
      </c>
      <c r="AU65" s="14"/>
      <c r="AV65" s="14"/>
      <c r="AW65" s="14">
        <v>7200</v>
      </c>
      <c r="AX65" s="14"/>
      <c r="AY65" s="14">
        <v>3378.11</v>
      </c>
    </row>
    <row r="66" spans="1:51" s="1" customFormat="1" ht="18.2" customHeight="1" x14ac:dyDescent="0.2">
      <c r="A66" s="9">
        <v>65</v>
      </c>
      <c r="B66" s="13" t="s">
        <v>128</v>
      </c>
      <c r="C66" s="13" t="s">
        <v>129</v>
      </c>
      <c r="D66" s="14">
        <v>2098387.91</v>
      </c>
      <c r="E66" s="14"/>
      <c r="F66" s="14">
        <v>404875.16</v>
      </c>
      <c r="G66" s="15">
        <v>661965</v>
      </c>
      <c r="H66" s="15"/>
      <c r="I66" s="15">
        <v>94269.85</v>
      </c>
      <c r="J66" s="15">
        <v>2500</v>
      </c>
      <c r="K66" s="15"/>
      <c r="L66" s="15">
        <v>284.94</v>
      </c>
      <c r="M66" s="15">
        <v>261901</v>
      </c>
      <c r="N66" s="15"/>
      <c r="O66" s="15">
        <v>54170.12</v>
      </c>
      <c r="P66" s="15">
        <v>34150</v>
      </c>
      <c r="Q66" s="15"/>
      <c r="R66" s="15">
        <v>8431.94</v>
      </c>
      <c r="S66" s="15">
        <v>30000</v>
      </c>
      <c r="T66" s="15"/>
      <c r="U66" s="15"/>
      <c r="V66" s="15">
        <v>43400</v>
      </c>
      <c r="W66" s="15"/>
      <c r="X66" s="15">
        <v>1176.21</v>
      </c>
      <c r="Y66" s="15">
        <v>85528.91</v>
      </c>
      <c r="Z66" s="15"/>
      <c r="AA66" s="15">
        <v>16845.71</v>
      </c>
      <c r="AB66" s="15">
        <v>322267</v>
      </c>
      <c r="AC66" s="15"/>
      <c r="AD66" s="15">
        <v>104013.44</v>
      </c>
      <c r="AE66" s="15">
        <v>11500</v>
      </c>
      <c r="AF66" s="15"/>
      <c r="AG66" s="15">
        <v>15058.56</v>
      </c>
      <c r="AH66" s="15">
        <v>70107</v>
      </c>
      <c r="AI66" s="15"/>
      <c r="AJ66" s="15">
        <v>19998.37</v>
      </c>
      <c r="AK66" s="15">
        <v>59613</v>
      </c>
      <c r="AL66" s="15"/>
      <c r="AM66" s="15">
        <v>3939.34</v>
      </c>
      <c r="AN66" s="15">
        <v>319876</v>
      </c>
      <c r="AO66" s="15"/>
      <c r="AP66" s="15">
        <v>74608.960000000006</v>
      </c>
      <c r="AQ66" s="15">
        <v>41200</v>
      </c>
      <c r="AR66" s="15"/>
      <c r="AS66" s="15">
        <v>6826.8</v>
      </c>
      <c r="AT66" s="15">
        <v>37665</v>
      </c>
      <c r="AU66" s="15"/>
      <c r="AV66" s="15">
        <v>1640.97</v>
      </c>
      <c r="AW66" s="15">
        <v>116715</v>
      </c>
      <c r="AX66" s="15"/>
      <c r="AY66" s="15">
        <v>3609.95</v>
      </c>
    </row>
    <row r="67" spans="1:51" s="1" customFormat="1" ht="18.2" customHeight="1" x14ac:dyDescent="0.2">
      <c r="A67" s="9">
        <v>66</v>
      </c>
      <c r="B67" s="13"/>
      <c r="C67" s="13" t="s">
        <v>130</v>
      </c>
      <c r="D67" s="14">
        <v>6018577</v>
      </c>
      <c r="E67" s="14"/>
      <c r="F67" s="14">
        <v>1130954.18</v>
      </c>
      <c r="G67" s="14">
        <v>4711385</v>
      </c>
      <c r="H67" s="14"/>
      <c r="I67" s="14">
        <v>874045.93</v>
      </c>
      <c r="J67" s="14">
        <v>11000</v>
      </c>
      <c r="K67" s="14"/>
      <c r="L67" s="14"/>
      <c r="M67" s="14">
        <v>289316</v>
      </c>
      <c r="N67" s="14"/>
      <c r="O67" s="14">
        <v>39045.800000000003</v>
      </c>
      <c r="P67" s="14">
        <v>42800</v>
      </c>
      <c r="Q67" s="14"/>
      <c r="R67" s="14">
        <v>8740.94</v>
      </c>
      <c r="S67" s="14">
        <v>32500</v>
      </c>
      <c r="T67" s="14"/>
      <c r="U67" s="14">
        <v>8256.42</v>
      </c>
      <c r="V67" s="14">
        <v>12005</v>
      </c>
      <c r="W67" s="14"/>
      <c r="X67" s="14">
        <v>2498.15</v>
      </c>
      <c r="Y67" s="14">
        <v>40450</v>
      </c>
      <c r="Z67" s="14"/>
      <c r="AA67" s="14">
        <v>4453</v>
      </c>
      <c r="AB67" s="14">
        <v>80860</v>
      </c>
      <c r="AC67" s="14"/>
      <c r="AD67" s="14">
        <v>2904.35</v>
      </c>
      <c r="AE67" s="14">
        <v>6500</v>
      </c>
      <c r="AF67" s="14"/>
      <c r="AG67" s="14">
        <v>771</v>
      </c>
      <c r="AH67" s="14">
        <v>79751</v>
      </c>
      <c r="AI67" s="14"/>
      <c r="AJ67" s="14">
        <v>11895.28</v>
      </c>
      <c r="AK67" s="14">
        <v>30000</v>
      </c>
      <c r="AL67" s="14"/>
      <c r="AM67" s="14">
        <v>3909.84</v>
      </c>
      <c r="AN67" s="14">
        <v>658054</v>
      </c>
      <c r="AO67" s="14"/>
      <c r="AP67" s="14">
        <v>172514.4</v>
      </c>
      <c r="AQ67" s="14">
        <v>13956</v>
      </c>
      <c r="AR67" s="14"/>
      <c r="AS67" s="14">
        <v>1919.07</v>
      </c>
      <c r="AT67" s="14">
        <v>10000</v>
      </c>
      <c r="AU67" s="14"/>
      <c r="AV67" s="14"/>
      <c r="AW67" s="14"/>
      <c r="AX67" s="14"/>
      <c r="AY67" s="14"/>
    </row>
    <row r="68" spans="1:51" s="1" customFormat="1" ht="18.2" customHeight="1" x14ac:dyDescent="0.2">
      <c r="A68" s="9">
        <v>67</v>
      </c>
      <c r="B68" s="10" t="s">
        <v>131</v>
      </c>
      <c r="C68" s="10" t="s">
        <v>132</v>
      </c>
      <c r="D68" s="11">
        <v>361691412</v>
      </c>
      <c r="E68" s="11"/>
      <c r="F68" s="11">
        <v>51892206.420000002</v>
      </c>
      <c r="G68" s="12">
        <v>185734781.56</v>
      </c>
      <c r="H68" s="12"/>
      <c r="I68" s="12">
        <v>31042220.800000001</v>
      </c>
      <c r="J68" s="12">
        <v>8483948</v>
      </c>
      <c r="K68" s="12"/>
      <c r="L68" s="12">
        <v>1193949.07</v>
      </c>
      <c r="M68" s="12">
        <v>38691297.159999996</v>
      </c>
      <c r="N68" s="12"/>
      <c r="O68" s="12">
        <v>2691542.71</v>
      </c>
      <c r="P68" s="12">
        <v>4743858</v>
      </c>
      <c r="Q68" s="12"/>
      <c r="R68" s="12">
        <v>523016.76</v>
      </c>
      <c r="S68" s="12">
        <v>5470492</v>
      </c>
      <c r="T68" s="12"/>
      <c r="U68" s="12">
        <v>705157.74</v>
      </c>
      <c r="V68" s="12">
        <v>4433517</v>
      </c>
      <c r="W68" s="12"/>
      <c r="X68" s="12">
        <v>378410.97</v>
      </c>
      <c r="Y68" s="12">
        <v>9008866.2799999993</v>
      </c>
      <c r="Z68" s="12"/>
      <c r="AA68" s="12">
        <v>1249684.32</v>
      </c>
      <c r="AB68" s="12">
        <v>21069731</v>
      </c>
      <c r="AC68" s="12"/>
      <c r="AD68" s="12">
        <v>2879614.64</v>
      </c>
      <c r="AE68" s="12">
        <v>5451413</v>
      </c>
      <c r="AF68" s="12"/>
      <c r="AG68" s="12">
        <v>691794.3</v>
      </c>
      <c r="AH68" s="12">
        <v>6032009</v>
      </c>
      <c r="AI68" s="12"/>
      <c r="AJ68" s="12">
        <v>481979.17</v>
      </c>
      <c r="AK68" s="12">
        <v>5695336</v>
      </c>
      <c r="AL68" s="12"/>
      <c r="AM68" s="12">
        <v>935067.38</v>
      </c>
      <c r="AN68" s="12">
        <v>41756513</v>
      </c>
      <c r="AO68" s="12"/>
      <c r="AP68" s="12">
        <v>7152082.8799999999</v>
      </c>
      <c r="AQ68" s="12">
        <v>4382523</v>
      </c>
      <c r="AR68" s="12"/>
      <c r="AS68" s="12">
        <v>259455.52</v>
      </c>
      <c r="AT68" s="12">
        <v>9496760</v>
      </c>
      <c r="AU68" s="12"/>
      <c r="AV68" s="12">
        <v>398527.62</v>
      </c>
      <c r="AW68" s="12">
        <v>11240367</v>
      </c>
      <c r="AX68" s="12"/>
      <c r="AY68" s="12">
        <v>1309702.54</v>
      </c>
    </row>
    <row r="69" spans="1:51" s="1" customFormat="1" ht="18.2" customHeight="1" x14ac:dyDescent="0.2">
      <c r="A69" s="9">
        <v>68</v>
      </c>
      <c r="B69" s="13" t="s">
        <v>133</v>
      </c>
      <c r="C69" s="13" t="s">
        <v>134</v>
      </c>
      <c r="D69" s="14">
        <v>50532</v>
      </c>
      <c r="E69" s="14"/>
      <c r="F69" s="14">
        <v>1647.61</v>
      </c>
      <c r="G69" s="14"/>
      <c r="H69" s="14"/>
      <c r="I69" s="14"/>
      <c r="J69" s="14"/>
      <c r="K69" s="14"/>
      <c r="L69" s="14"/>
      <c r="M69" s="14">
        <v>5682</v>
      </c>
      <c r="N69" s="14"/>
      <c r="O69" s="14"/>
      <c r="P69" s="14">
        <v>2000</v>
      </c>
      <c r="Q69" s="14"/>
      <c r="R69" s="14"/>
      <c r="S69" s="14"/>
      <c r="T69" s="14"/>
      <c r="U69" s="14"/>
      <c r="V69" s="14"/>
      <c r="W69" s="14"/>
      <c r="X69" s="14"/>
      <c r="Y69" s="14">
        <v>5000</v>
      </c>
      <c r="Z69" s="14"/>
      <c r="AA69" s="14"/>
      <c r="AB69" s="14">
        <v>5000</v>
      </c>
      <c r="AC69" s="14"/>
      <c r="AD69" s="14">
        <v>530</v>
      </c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>
        <v>8000</v>
      </c>
      <c r="AU69" s="14"/>
      <c r="AV69" s="14"/>
      <c r="AW69" s="14">
        <v>24850</v>
      </c>
      <c r="AX69" s="14"/>
      <c r="AY69" s="14">
        <v>1117.6099999999999</v>
      </c>
    </row>
    <row r="70" spans="1:51" s="1" customFormat="1" ht="18.2" customHeight="1" x14ac:dyDescent="0.2">
      <c r="A70" s="9">
        <v>69</v>
      </c>
      <c r="B70" s="13" t="s">
        <v>135</v>
      </c>
      <c r="C70" s="13" t="s">
        <v>136</v>
      </c>
      <c r="D70" s="14">
        <v>2913083</v>
      </c>
      <c r="E70" s="14"/>
      <c r="F70" s="14">
        <v>276332.12</v>
      </c>
      <c r="G70" s="15">
        <v>1002630</v>
      </c>
      <c r="H70" s="15"/>
      <c r="I70" s="15">
        <v>156929.65</v>
      </c>
      <c r="J70" s="15">
        <v>77185</v>
      </c>
      <c r="K70" s="15"/>
      <c r="L70" s="15">
        <v>16328.93</v>
      </c>
      <c r="M70" s="15">
        <v>74823</v>
      </c>
      <c r="N70" s="15"/>
      <c r="O70" s="15">
        <v>14257.87</v>
      </c>
      <c r="P70" s="15">
        <v>60915</v>
      </c>
      <c r="Q70" s="15"/>
      <c r="R70" s="15">
        <v>12668.02</v>
      </c>
      <c r="S70" s="15">
        <v>19900</v>
      </c>
      <c r="T70" s="15"/>
      <c r="U70" s="15">
        <v>1885.2</v>
      </c>
      <c r="V70" s="15">
        <v>37442</v>
      </c>
      <c r="W70" s="15"/>
      <c r="X70" s="15">
        <v>4308.1499999999996</v>
      </c>
      <c r="Y70" s="15">
        <v>32450</v>
      </c>
      <c r="Z70" s="15"/>
      <c r="AA70" s="15">
        <v>7284.69</v>
      </c>
      <c r="AB70" s="15">
        <v>114700</v>
      </c>
      <c r="AC70" s="15"/>
      <c r="AD70" s="15">
        <v>7347.09</v>
      </c>
      <c r="AE70" s="15">
        <v>5000</v>
      </c>
      <c r="AF70" s="15"/>
      <c r="AG70" s="15">
        <v>360</v>
      </c>
      <c r="AH70" s="15">
        <v>67331</v>
      </c>
      <c r="AI70" s="15"/>
      <c r="AJ70" s="15">
        <v>12906.89</v>
      </c>
      <c r="AK70" s="15">
        <v>4000</v>
      </c>
      <c r="AL70" s="15"/>
      <c r="AM70" s="15"/>
      <c r="AN70" s="15">
        <v>1290485</v>
      </c>
      <c r="AO70" s="15"/>
      <c r="AP70" s="15">
        <v>24614.37</v>
      </c>
      <c r="AQ70" s="15">
        <v>50537</v>
      </c>
      <c r="AR70" s="15"/>
      <c r="AS70" s="15">
        <v>8861.27</v>
      </c>
      <c r="AT70" s="15">
        <v>16000</v>
      </c>
      <c r="AU70" s="15"/>
      <c r="AV70" s="15">
        <v>2053</v>
      </c>
      <c r="AW70" s="15">
        <v>59685</v>
      </c>
      <c r="AX70" s="15"/>
      <c r="AY70" s="15">
        <v>6526.99</v>
      </c>
    </row>
    <row r="71" spans="1:51" s="1" customFormat="1" ht="18.2" customHeight="1" x14ac:dyDescent="0.2">
      <c r="A71" s="9">
        <v>70</v>
      </c>
      <c r="B71" s="13" t="s">
        <v>137</v>
      </c>
      <c r="C71" s="13" t="s">
        <v>138</v>
      </c>
      <c r="D71" s="14">
        <v>73310</v>
      </c>
      <c r="E71" s="14"/>
      <c r="F71" s="14">
        <v>23406.49</v>
      </c>
      <c r="G71" s="14"/>
      <c r="H71" s="14"/>
      <c r="I71" s="14"/>
      <c r="J71" s="14"/>
      <c r="K71" s="14"/>
      <c r="L71" s="14"/>
      <c r="M71" s="14">
        <v>7884</v>
      </c>
      <c r="N71" s="14"/>
      <c r="O71" s="14">
        <v>1896.23</v>
      </c>
      <c r="P71" s="14"/>
      <c r="Q71" s="14"/>
      <c r="R71" s="14"/>
      <c r="S71" s="14"/>
      <c r="T71" s="14"/>
      <c r="U71" s="14"/>
      <c r="V71" s="14">
        <v>5000</v>
      </c>
      <c r="W71" s="14"/>
      <c r="X71" s="14">
        <v>4709.99</v>
      </c>
      <c r="Y71" s="14">
        <v>5800</v>
      </c>
      <c r="Z71" s="14"/>
      <c r="AA71" s="14">
        <v>3398.73</v>
      </c>
      <c r="AB71" s="14">
        <v>5300</v>
      </c>
      <c r="AC71" s="14"/>
      <c r="AD71" s="14"/>
      <c r="AE71" s="14"/>
      <c r="AF71" s="14"/>
      <c r="AG71" s="14"/>
      <c r="AH71" s="14"/>
      <c r="AI71" s="14"/>
      <c r="AJ71" s="14"/>
      <c r="AK71" s="14">
        <v>100</v>
      </c>
      <c r="AL71" s="14"/>
      <c r="AM71" s="14">
        <v>78.44</v>
      </c>
      <c r="AN71" s="14"/>
      <c r="AO71" s="14"/>
      <c r="AP71" s="14"/>
      <c r="AQ71" s="14">
        <v>49226</v>
      </c>
      <c r="AR71" s="14"/>
      <c r="AS71" s="14">
        <v>13323.1</v>
      </c>
      <c r="AT71" s="14"/>
      <c r="AU71" s="14"/>
      <c r="AV71" s="14"/>
      <c r="AW71" s="14"/>
      <c r="AX71" s="14"/>
      <c r="AY71" s="14"/>
    </row>
    <row r="72" spans="1:51" s="1" customFormat="1" ht="18.2" customHeight="1" x14ac:dyDescent="0.2">
      <c r="A72" s="9">
        <v>71</v>
      </c>
      <c r="B72" s="13" t="s">
        <v>139</v>
      </c>
      <c r="C72" s="13" t="s">
        <v>140</v>
      </c>
      <c r="D72" s="14">
        <v>740</v>
      </c>
      <c r="E72" s="14"/>
      <c r="F72" s="14">
        <v>0</v>
      </c>
      <c r="G72" s="15"/>
      <c r="H72" s="15"/>
      <c r="I72" s="15"/>
      <c r="J72" s="15"/>
      <c r="K72" s="15"/>
      <c r="L72" s="15"/>
      <c r="M72" s="15">
        <v>600</v>
      </c>
      <c r="N72" s="15"/>
      <c r="O72" s="15">
        <v>0</v>
      </c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>
        <v>140</v>
      </c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</row>
    <row r="73" spans="1:51" s="1" customFormat="1" ht="18.2" customHeight="1" x14ac:dyDescent="0.2">
      <c r="A73" s="9">
        <v>72</v>
      </c>
      <c r="B73" s="13" t="s">
        <v>141</v>
      </c>
      <c r="C73" s="13" t="s">
        <v>142</v>
      </c>
      <c r="D73" s="14">
        <v>72350</v>
      </c>
      <c r="E73" s="14"/>
      <c r="F73" s="14">
        <v>16648.689999999999</v>
      </c>
      <c r="G73" s="14">
        <v>25000</v>
      </c>
      <c r="H73" s="14"/>
      <c r="I73" s="14">
        <v>6384</v>
      </c>
      <c r="J73" s="14"/>
      <c r="K73" s="14"/>
      <c r="L73" s="14"/>
      <c r="M73" s="14"/>
      <c r="N73" s="14"/>
      <c r="O73" s="14"/>
      <c r="P73" s="14"/>
      <c r="Q73" s="14"/>
      <c r="R73" s="14"/>
      <c r="S73" s="14">
        <v>6670</v>
      </c>
      <c r="T73" s="14"/>
      <c r="U73" s="14">
        <v>2995.27</v>
      </c>
      <c r="V73" s="14"/>
      <c r="W73" s="14"/>
      <c r="X73" s="14"/>
      <c r="Y73" s="14">
        <v>13680</v>
      </c>
      <c r="Z73" s="14"/>
      <c r="AA73" s="14">
        <v>3420</v>
      </c>
      <c r="AB73" s="14"/>
      <c r="AC73" s="14"/>
      <c r="AD73" s="14"/>
      <c r="AE73" s="14"/>
      <c r="AF73" s="14"/>
      <c r="AG73" s="14"/>
      <c r="AH73" s="14">
        <v>15000</v>
      </c>
      <c r="AI73" s="14"/>
      <c r="AJ73" s="14">
        <v>922.92</v>
      </c>
      <c r="AK73" s="14"/>
      <c r="AL73" s="14"/>
      <c r="AM73" s="14"/>
      <c r="AN73" s="14"/>
      <c r="AO73" s="14"/>
      <c r="AP73" s="14"/>
      <c r="AQ73" s="14">
        <v>12000</v>
      </c>
      <c r="AR73" s="14"/>
      <c r="AS73" s="14">
        <v>2926.5</v>
      </c>
      <c r="AT73" s="14"/>
      <c r="AU73" s="14"/>
      <c r="AV73" s="14"/>
      <c r="AW73" s="14"/>
      <c r="AX73" s="14"/>
      <c r="AY73" s="14"/>
    </row>
    <row r="74" spans="1:51" s="1" customFormat="1" ht="18.2" customHeight="1" x14ac:dyDescent="0.2">
      <c r="A74" s="9">
        <v>73</v>
      </c>
      <c r="B74" s="13" t="s">
        <v>143</v>
      </c>
      <c r="C74" s="13" t="s">
        <v>144</v>
      </c>
      <c r="D74" s="14">
        <v>1066633</v>
      </c>
      <c r="E74" s="14"/>
      <c r="F74" s="14">
        <v>234918.55</v>
      </c>
      <c r="G74" s="15">
        <v>283990</v>
      </c>
      <c r="H74" s="15"/>
      <c r="I74" s="15">
        <v>43693.02</v>
      </c>
      <c r="J74" s="15">
        <v>188739</v>
      </c>
      <c r="K74" s="15"/>
      <c r="L74" s="15">
        <v>13648.7</v>
      </c>
      <c r="M74" s="15">
        <v>5720</v>
      </c>
      <c r="N74" s="15"/>
      <c r="O74" s="15"/>
      <c r="P74" s="15"/>
      <c r="Q74" s="15"/>
      <c r="R74" s="15"/>
      <c r="S74" s="15">
        <v>216355</v>
      </c>
      <c r="T74" s="15"/>
      <c r="U74" s="15">
        <v>51971.99</v>
      </c>
      <c r="V74" s="15">
        <v>93892</v>
      </c>
      <c r="W74" s="15"/>
      <c r="X74" s="15">
        <v>26872.86</v>
      </c>
      <c r="Y74" s="15">
        <v>58740</v>
      </c>
      <c r="Z74" s="15"/>
      <c r="AA74" s="15">
        <v>22173.75</v>
      </c>
      <c r="AB74" s="15">
        <v>19000</v>
      </c>
      <c r="AC74" s="15"/>
      <c r="AD74" s="15">
        <v>6942.01</v>
      </c>
      <c r="AE74" s="15">
        <v>3100</v>
      </c>
      <c r="AF74" s="15"/>
      <c r="AG74" s="15">
        <v>1141.97</v>
      </c>
      <c r="AH74" s="15"/>
      <c r="AI74" s="15"/>
      <c r="AJ74" s="15"/>
      <c r="AK74" s="15">
        <v>86267</v>
      </c>
      <c r="AL74" s="15"/>
      <c r="AM74" s="15">
        <v>31383.83</v>
      </c>
      <c r="AN74" s="15">
        <v>65000</v>
      </c>
      <c r="AO74" s="15"/>
      <c r="AP74" s="15">
        <v>20540.849999999999</v>
      </c>
      <c r="AQ74" s="15">
        <v>31030</v>
      </c>
      <c r="AR74" s="15"/>
      <c r="AS74" s="15">
        <v>7024.95</v>
      </c>
      <c r="AT74" s="15">
        <v>2000</v>
      </c>
      <c r="AU74" s="15"/>
      <c r="AV74" s="15"/>
      <c r="AW74" s="15">
        <v>12800</v>
      </c>
      <c r="AX74" s="15"/>
      <c r="AY74" s="15">
        <v>9524.6200000000008</v>
      </c>
    </row>
    <row r="75" spans="1:51" s="1" customFormat="1" ht="18.2" customHeight="1" x14ac:dyDescent="0.2">
      <c r="A75" s="9">
        <v>74</v>
      </c>
      <c r="B75" s="13" t="s">
        <v>145</v>
      </c>
      <c r="C75" s="13" t="s">
        <v>146</v>
      </c>
      <c r="D75" s="14">
        <v>160645196.68000001</v>
      </c>
      <c r="E75" s="14"/>
      <c r="F75" s="14">
        <v>15009584.33</v>
      </c>
      <c r="G75" s="14">
        <v>63670081.799999997</v>
      </c>
      <c r="H75" s="14"/>
      <c r="I75" s="14">
        <v>6610056.8300000001</v>
      </c>
      <c r="J75" s="14">
        <v>2601217</v>
      </c>
      <c r="K75" s="14"/>
      <c r="L75" s="14">
        <v>671074.31000000006</v>
      </c>
      <c r="M75" s="14">
        <v>19360146.879999999</v>
      </c>
      <c r="N75" s="14"/>
      <c r="O75" s="14">
        <v>1072438.3600000001</v>
      </c>
      <c r="P75" s="14">
        <v>3021408</v>
      </c>
      <c r="Q75" s="14"/>
      <c r="R75" s="14">
        <v>268154.76</v>
      </c>
      <c r="S75" s="14">
        <v>3273396</v>
      </c>
      <c r="T75" s="14"/>
      <c r="U75" s="14">
        <v>259992.95999999999</v>
      </c>
      <c r="V75" s="14">
        <v>2924091</v>
      </c>
      <c r="W75" s="14"/>
      <c r="X75" s="14">
        <v>84984.58</v>
      </c>
      <c r="Y75" s="14">
        <v>5489209</v>
      </c>
      <c r="Z75" s="14"/>
      <c r="AA75" s="14">
        <v>675160.03</v>
      </c>
      <c r="AB75" s="14">
        <v>13646749</v>
      </c>
      <c r="AC75" s="14"/>
      <c r="AD75" s="14">
        <v>1244741.8700000001</v>
      </c>
      <c r="AE75" s="14">
        <v>3826375</v>
      </c>
      <c r="AF75" s="14"/>
      <c r="AG75" s="14">
        <v>233502.94</v>
      </c>
      <c r="AH75" s="14">
        <v>4847611</v>
      </c>
      <c r="AI75" s="14"/>
      <c r="AJ75" s="14">
        <v>228354.42</v>
      </c>
      <c r="AK75" s="14">
        <v>2222750</v>
      </c>
      <c r="AL75" s="14"/>
      <c r="AM75" s="14">
        <v>39567.360000000001</v>
      </c>
      <c r="AN75" s="14">
        <v>22085634</v>
      </c>
      <c r="AO75" s="14"/>
      <c r="AP75" s="14">
        <v>2942437.64</v>
      </c>
      <c r="AQ75" s="14">
        <v>874565</v>
      </c>
      <c r="AR75" s="14"/>
      <c r="AS75" s="14">
        <v>66118.320000000007</v>
      </c>
      <c r="AT75" s="14">
        <v>6817058</v>
      </c>
      <c r="AU75" s="14"/>
      <c r="AV75" s="14">
        <v>134307.54</v>
      </c>
      <c r="AW75" s="14">
        <v>5984905</v>
      </c>
      <c r="AX75" s="14"/>
      <c r="AY75" s="14">
        <v>478692.41</v>
      </c>
    </row>
    <row r="76" spans="1:51" s="1" customFormat="1" ht="18.2" customHeight="1" x14ac:dyDescent="0.2">
      <c r="A76" s="9">
        <v>75</v>
      </c>
      <c r="B76" s="13" t="s">
        <v>147</v>
      </c>
      <c r="C76" s="13" t="s">
        <v>148</v>
      </c>
      <c r="D76" s="14">
        <v>116105527</v>
      </c>
      <c r="E76" s="14"/>
      <c r="F76" s="14">
        <v>24130109.02</v>
      </c>
      <c r="G76" s="15">
        <v>96233149</v>
      </c>
      <c r="H76" s="15"/>
      <c r="I76" s="15">
        <v>19234815.329999998</v>
      </c>
      <c r="J76" s="15">
        <v>663370</v>
      </c>
      <c r="K76" s="15"/>
      <c r="L76" s="15">
        <v>162944.60999999999</v>
      </c>
      <c r="M76" s="15">
        <v>2263670</v>
      </c>
      <c r="N76" s="15"/>
      <c r="O76" s="15">
        <v>515934.39</v>
      </c>
      <c r="P76" s="15">
        <v>52426</v>
      </c>
      <c r="Q76" s="15"/>
      <c r="R76" s="15">
        <v>11968.53</v>
      </c>
      <c r="S76" s="15">
        <v>125600</v>
      </c>
      <c r="T76" s="15"/>
      <c r="U76" s="15">
        <v>21453.56</v>
      </c>
      <c r="V76" s="15">
        <v>83602</v>
      </c>
      <c r="W76" s="15"/>
      <c r="X76" s="15">
        <v>19412.099999999999</v>
      </c>
      <c r="Y76" s="15">
        <v>286737</v>
      </c>
      <c r="Z76" s="15"/>
      <c r="AA76" s="15">
        <v>63948.160000000003</v>
      </c>
      <c r="AB76" s="15">
        <v>3836818</v>
      </c>
      <c r="AC76" s="15"/>
      <c r="AD76" s="15">
        <v>921716.38</v>
      </c>
      <c r="AE76" s="15">
        <v>19505</v>
      </c>
      <c r="AF76" s="15"/>
      <c r="AG76" s="15">
        <v>4632.41</v>
      </c>
      <c r="AH76" s="15">
        <v>32743</v>
      </c>
      <c r="AI76" s="15"/>
      <c r="AJ76" s="15">
        <v>5029.3999999999996</v>
      </c>
      <c r="AK76" s="15">
        <v>1999582</v>
      </c>
      <c r="AL76" s="15"/>
      <c r="AM76" s="15">
        <v>541544.68000000005</v>
      </c>
      <c r="AN76" s="15">
        <v>10085483</v>
      </c>
      <c r="AO76" s="15"/>
      <c r="AP76" s="15">
        <v>2518100.85</v>
      </c>
      <c r="AQ76" s="15">
        <v>277000</v>
      </c>
      <c r="AR76" s="15"/>
      <c r="AS76" s="15">
        <v>67994.83</v>
      </c>
      <c r="AT76" s="15">
        <v>105200</v>
      </c>
      <c r="AU76" s="15"/>
      <c r="AV76" s="15">
        <v>26897.09</v>
      </c>
      <c r="AW76" s="15">
        <v>40642</v>
      </c>
      <c r="AX76" s="15"/>
      <c r="AY76" s="15">
        <v>13716.7</v>
      </c>
    </row>
    <row r="77" spans="1:51" s="1" customFormat="1" ht="18.2" customHeight="1" x14ac:dyDescent="0.2">
      <c r="A77" s="9">
        <v>76</v>
      </c>
      <c r="B77" s="13" t="s">
        <v>149</v>
      </c>
      <c r="C77" s="13" t="s">
        <v>150</v>
      </c>
      <c r="D77" s="14">
        <v>5178725</v>
      </c>
      <c r="E77" s="14"/>
      <c r="F77" s="14">
        <v>951369.39</v>
      </c>
      <c r="G77" s="14">
        <v>986144</v>
      </c>
      <c r="H77" s="14"/>
      <c r="I77" s="14">
        <v>171980.27</v>
      </c>
      <c r="J77" s="14">
        <v>700160</v>
      </c>
      <c r="K77" s="14"/>
      <c r="L77" s="14">
        <v>20168.669999999998</v>
      </c>
      <c r="M77" s="14">
        <v>1684745</v>
      </c>
      <c r="N77" s="14"/>
      <c r="O77" s="14">
        <v>332519.81</v>
      </c>
      <c r="P77" s="14"/>
      <c r="Q77" s="14"/>
      <c r="R77" s="14"/>
      <c r="S77" s="14">
        <v>352720</v>
      </c>
      <c r="T77" s="14"/>
      <c r="U77" s="14">
        <v>3164.34</v>
      </c>
      <c r="V77" s="14">
        <v>604433</v>
      </c>
      <c r="W77" s="14"/>
      <c r="X77" s="14">
        <v>67712.02</v>
      </c>
      <c r="Y77" s="14"/>
      <c r="Z77" s="14"/>
      <c r="AA77" s="14"/>
      <c r="AB77" s="14">
        <v>305161</v>
      </c>
      <c r="AC77" s="14"/>
      <c r="AD77" s="14">
        <v>191291.86</v>
      </c>
      <c r="AE77" s="14">
        <v>9222</v>
      </c>
      <c r="AF77" s="14"/>
      <c r="AG77" s="14">
        <v>90302.14</v>
      </c>
      <c r="AH77" s="14"/>
      <c r="AI77" s="14"/>
      <c r="AJ77" s="14"/>
      <c r="AK77" s="14">
        <v>265840</v>
      </c>
      <c r="AL77" s="14"/>
      <c r="AM77" s="14">
        <v>65810.350000000006</v>
      </c>
      <c r="AN77" s="14">
        <v>270300</v>
      </c>
      <c r="AO77" s="14"/>
      <c r="AP77" s="14">
        <v>8419.93</v>
      </c>
      <c r="AQ77" s="14"/>
      <c r="AR77" s="14"/>
      <c r="AS77" s="14"/>
      <c r="AT77" s="14"/>
      <c r="AU77" s="14"/>
      <c r="AV77" s="14"/>
      <c r="AW77" s="14"/>
      <c r="AX77" s="14"/>
      <c r="AY77" s="14"/>
    </row>
    <row r="78" spans="1:51" s="1" customFormat="1" ht="18.2" customHeight="1" x14ac:dyDescent="0.2">
      <c r="A78" s="9">
        <v>77</v>
      </c>
      <c r="B78" s="13" t="s">
        <v>151</v>
      </c>
      <c r="C78" s="13" t="s">
        <v>152</v>
      </c>
      <c r="D78" s="14">
        <v>585000</v>
      </c>
      <c r="E78" s="14"/>
      <c r="F78" s="14"/>
      <c r="G78" s="15"/>
      <c r="H78" s="15"/>
      <c r="I78" s="15"/>
      <c r="J78" s="15"/>
      <c r="K78" s="15"/>
      <c r="L78" s="15"/>
      <c r="M78" s="15">
        <v>5000</v>
      </c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>
        <v>280000</v>
      </c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>
        <v>300000</v>
      </c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</row>
    <row r="79" spans="1:51" s="1" customFormat="1" ht="18.2" customHeight="1" x14ac:dyDescent="0.2">
      <c r="A79" s="9">
        <v>78</v>
      </c>
      <c r="B79" s="13" t="s">
        <v>153</v>
      </c>
      <c r="C79" s="13" t="s">
        <v>154</v>
      </c>
      <c r="D79" s="14">
        <v>128329.56</v>
      </c>
      <c r="E79" s="14"/>
      <c r="F79" s="14">
        <v>33275.51</v>
      </c>
      <c r="G79" s="14"/>
      <c r="H79" s="14"/>
      <c r="I79" s="14"/>
      <c r="J79" s="14"/>
      <c r="K79" s="14"/>
      <c r="L79" s="14"/>
      <c r="M79" s="14"/>
      <c r="N79" s="14"/>
      <c r="O79" s="14"/>
      <c r="P79" s="14">
        <v>25700</v>
      </c>
      <c r="Q79" s="14"/>
      <c r="R79" s="14">
        <v>1465.19</v>
      </c>
      <c r="S79" s="14"/>
      <c r="T79" s="14"/>
      <c r="U79" s="14"/>
      <c r="V79" s="14">
        <v>24220</v>
      </c>
      <c r="W79" s="14"/>
      <c r="X79" s="14">
        <v>6030</v>
      </c>
      <c r="Y79" s="14">
        <v>54529.56</v>
      </c>
      <c r="Z79" s="14"/>
      <c r="AA79" s="14">
        <v>19161.62</v>
      </c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>
        <v>10880</v>
      </c>
      <c r="AO79" s="14"/>
      <c r="AP79" s="14">
        <v>2744.03</v>
      </c>
      <c r="AQ79" s="14"/>
      <c r="AR79" s="14"/>
      <c r="AS79" s="14"/>
      <c r="AT79" s="14">
        <v>9040</v>
      </c>
      <c r="AU79" s="14"/>
      <c r="AV79" s="14">
        <v>2308.63</v>
      </c>
      <c r="AW79" s="14">
        <v>3960</v>
      </c>
      <c r="AX79" s="14"/>
      <c r="AY79" s="14">
        <v>1566.04</v>
      </c>
    </row>
    <row r="80" spans="1:51" s="1" customFormat="1" ht="18.2" customHeight="1" x14ac:dyDescent="0.2">
      <c r="A80" s="9">
        <v>79</v>
      </c>
      <c r="B80" s="13" t="s">
        <v>155</v>
      </c>
      <c r="C80" s="13" t="s">
        <v>156</v>
      </c>
      <c r="D80" s="14">
        <v>1057503</v>
      </c>
      <c r="E80" s="14"/>
      <c r="F80" s="14">
        <v>226245.81</v>
      </c>
      <c r="G80" s="15">
        <v>905856</v>
      </c>
      <c r="H80" s="15"/>
      <c r="I80" s="15">
        <v>186367.17</v>
      </c>
      <c r="J80" s="15">
        <v>15500</v>
      </c>
      <c r="K80" s="15"/>
      <c r="L80" s="15">
        <v>4110.6499999999996</v>
      </c>
      <c r="M80" s="15">
        <v>1000</v>
      </c>
      <c r="N80" s="15"/>
      <c r="O80" s="15">
        <v>250</v>
      </c>
      <c r="P80" s="15"/>
      <c r="Q80" s="15"/>
      <c r="R80" s="15"/>
      <c r="S80" s="15">
        <v>12046</v>
      </c>
      <c r="T80" s="15"/>
      <c r="U80" s="15">
        <v>401.4</v>
      </c>
      <c r="V80" s="15"/>
      <c r="W80" s="15"/>
      <c r="X80" s="15"/>
      <c r="Y80" s="15">
        <v>2500</v>
      </c>
      <c r="Z80" s="15"/>
      <c r="AA80" s="15">
        <v>540</v>
      </c>
      <c r="AB80" s="15">
        <v>1000</v>
      </c>
      <c r="AC80" s="15"/>
      <c r="AD80" s="15">
        <v>24.1</v>
      </c>
      <c r="AE80" s="15">
        <v>3600</v>
      </c>
      <c r="AF80" s="15"/>
      <c r="AG80" s="15">
        <v>360.97</v>
      </c>
      <c r="AH80" s="15"/>
      <c r="AI80" s="15"/>
      <c r="AJ80" s="15"/>
      <c r="AK80" s="15">
        <v>21684</v>
      </c>
      <c r="AL80" s="15"/>
      <c r="AM80" s="15">
        <v>5991.41</v>
      </c>
      <c r="AN80" s="15">
        <v>13700</v>
      </c>
      <c r="AO80" s="15"/>
      <c r="AP80" s="15">
        <v>2158</v>
      </c>
      <c r="AQ80" s="15">
        <v>51865</v>
      </c>
      <c r="AR80" s="15"/>
      <c r="AS80" s="15">
        <v>11229.04</v>
      </c>
      <c r="AT80" s="15">
        <v>26022</v>
      </c>
      <c r="AU80" s="15"/>
      <c r="AV80" s="15">
        <v>12313.07</v>
      </c>
      <c r="AW80" s="15">
        <v>2730</v>
      </c>
      <c r="AX80" s="15"/>
      <c r="AY80" s="15">
        <v>2500</v>
      </c>
    </row>
    <row r="81" spans="1:51" s="1" customFormat="1" ht="18.2" customHeight="1" x14ac:dyDescent="0.2">
      <c r="A81" s="9">
        <v>80</v>
      </c>
      <c r="B81" s="13" t="s">
        <v>157</v>
      </c>
      <c r="C81" s="13" t="s">
        <v>158</v>
      </c>
      <c r="D81" s="14">
        <v>9594834</v>
      </c>
      <c r="E81" s="14"/>
      <c r="F81" s="14">
        <v>1312945.8999999999</v>
      </c>
      <c r="G81" s="14">
        <v>1335555</v>
      </c>
      <c r="H81" s="14"/>
      <c r="I81" s="14">
        <v>149143.17000000001</v>
      </c>
      <c r="J81" s="14">
        <v>104700</v>
      </c>
      <c r="K81" s="14"/>
      <c r="L81" s="14">
        <v>12009.34</v>
      </c>
      <c r="M81" s="14">
        <v>3935962</v>
      </c>
      <c r="N81" s="14"/>
      <c r="O81" s="14">
        <v>107541.44</v>
      </c>
      <c r="P81" s="14">
        <v>88355</v>
      </c>
      <c r="Q81" s="14"/>
      <c r="R81" s="14">
        <v>2422.02</v>
      </c>
      <c r="S81" s="14">
        <v>370450</v>
      </c>
      <c r="T81" s="14"/>
      <c r="U81" s="14">
        <v>213999</v>
      </c>
      <c r="V81" s="14">
        <v>169603</v>
      </c>
      <c r="W81" s="14"/>
      <c r="X81" s="14">
        <v>87106.37</v>
      </c>
      <c r="Y81" s="14">
        <v>204149</v>
      </c>
      <c r="Z81" s="14"/>
      <c r="AA81" s="14">
        <v>21712.28</v>
      </c>
      <c r="AB81" s="14">
        <v>319308</v>
      </c>
      <c r="AC81" s="14"/>
      <c r="AD81" s="14">
        <v>40919.31</v>
      </c>
      <c r="AE81" s="14">
        <v>23704</v>
      </c>
      <c r="AF81" s="14"/>
      <c r="AG81" s="14">
        <v>7131.82</v>
      </c>
      <c r="AH81" s="14"/>
      <c r="AI81" s="14"/>
      <c r="AJ81" s="14"/>
      <c r="AK81" s="14">
        <v>180954</v>
      </c>
      <c r="AL81" s="14"/>
      <c r="AM81" s="14">
        <v>81235.3</v>
      </c>
      <c r="AN81" s="14">
        <v>347876</v>
      </c>
      <c r="AO81" s="14"/>
      <c r="AP81" s="14">
        <v>98978.14</v>
      </c>
      <c r="AQ81" s="14">
        <v>9700</v>
      </c>
      <c r="AR81" s="14"/>
      <c r="AS81" s="14">
        <v>279.18</v>
      </c>
      <c r="AT81" s="14">
        <v>307550</v>
      </c>
      <c r="AU81" s="14"/>
      <c r="AV81" s="14">
        <v>65537.08</v>
      </c>
      <c r="AW81" s="14">
        <v>2196968</v>
      </c>
      <c r="AX81" s="14"/>
      <c r="AY81" s="14">
        <v>424931.45</v>
      </c>
    </row>
    <row r="82" spans="1:51" s="1" customFormat="1" ht="18.2" customHeight="1" x14ac:dyDescent="0.2">
      <c r="A82" s="9">
        <v>81</v>
      </c>
      <c r="B82" s="13" t="s">
        <v>159</v>
      </c>
      <c r="C82" s="13" t="s">
        <v>160</v>
      </c>
      <c r="D82" s="14">
        <v>19741305.260000002</v>
      </c>
      <c r="E82" s="14"/>
      <c r="F82" s="14">
        <v>1935954.34</v>
      </c>
      <c r="G82" s="15">
        <v>1622509.26</v>
      </c>
      <c r="H82" s="15"/>
      <c r="I82" s="15">
        <v>163247.9</v>
      </c>
      <c r="J82" s="15">
        <v>3728677</v>
      </c>
      <c r="K82" s="15"/>
      <c r="L82" s="15">
        <v>202909.98</v>
      </c>
      <c r="M82" s="15">
        <v>1826007</v>
      </c>
      <c r="N82" s="15"/>
      <c r="O82" s="15">
        <v>194722.86</v>
      </c>
      <c r="P82" s="15">
        <v>223209</v>
      </c>
      <c r="Q82" s="15"/>
      <c r="R82" s="15">
        <v>8171.82</v>
      </c>
      <c r="S82" s="15">
        <v>671937</v>
      </c>
      <c r="T82" s="15"/>
      <c r="U82" s="15">
        <v>71966.679999999993</v>
      </c>
      <c r="V82" s="15">
        <v>259490</v>
      </c>
      <c r="W82" s="15"/>
      <c r="X82" s="15">
        <v>33980.199999999997</v>
      </c>
      <c r="Y82" s="15">
        <v>890438</v>
      </c>
      <c r="Z82" s="15"/>
      <c r="AA82" s="15">
        <v>56717.48</v>
      </c>
      <c r="AB82" s="15">
        <v>2159354</v>
      </c>
      <c r="AC82" s="15"/>
      <c r="AD82" s="15">
        <v>403643.57</v>
      </c>
      <c r="AE82" s="15">
        <v>76800</v>
      </c>
      <c r="AF82" s="15"/>
      <c r="AG82" s="15">
        <v>77.400000000000006</v>
      </c>
      <c r="AH82" s="15">
        <v>530182</v>
      </c>
      <c r="AI82" s="15"/>
      <c r="AJ82" s="15">
        <v>148452.49</v>
      </c>
      <c r="AK82" s="15">
        <v>419751</v>
      </c>
      <c r="AL82" s="15"/>
      <c r="AM82" s="15">
        <v>88999.24</v>
      </c>
      <c r="AN82" s="15">
        <v>2050812</v>
      </c>
      <c r="AO82" s="15"/>
      <c r="AP82" s="15">
        <v>470718.07</v>
      </c>
      <c r="AQ82" s="15">
        <v>2795573</v>
      </c>
      <c r="AR82" s="15"/>
      <c r="AS82" s="15">
        <v>26204.16</v>
      </c>
      <c r="AT82" s="15">
        <v>1495164</v>
      </c>
      <c r="AU82" s="15"/>
      <c r="AV82" s="15">
        <v>10303.52</v>
      </c>
      <c r="AW82" s="15">
        <v>991402</v>
      </c>
      <c r="AX82" s="15"/>
      <c r="AY82" s="15">
        <v>55838.97</v>
      </c>
    </row>
    <row r="83" spans="1:51" s="1" customFormat="1" ht="18.2" customHeight="1" x14ac:dyDescent="0.2">
      <c r="A83" s="9">
        <v>82</v>
      </c>
      <c r="B83" s="13" t="s">
        <v>161</v>
      </c>
      <c r="C83" s="13" t="s">
        <v>162</v>
      </c>
      <c r="D83" s="14">
        <v>41348203.5</v>
      </c>
      <c r="E83" s="14"/>
      <c r="F83" s="14">
        <v>7291007.6200000001</v>
      </c>
      <c r="G83" s="14">
        <v>17163590.5</v>
      </c>
      <c r="H83" s="14"/>
      <c r="I83" s="14">
        <v>3994725.39</v>
      </c>
      <c r="J83" s="14">
        <v>307880</v>
      </c>
      <c r="K83" s="14"/>
      <c r="L83" s="14">
        <v>68812.45</v>
      </c>
      <c r="M83" s="14">
        <v>9520057.2799999993</v>
      </c>
      <c r="N83" s="14"/>
      <c r="O83" s="14">
        <v>451981.75</v>
      </c>
      <c r="P83" s="14">
        <v>1267645</v>
      </c>
      <c r="Q83" s="14"/>
      <c r="R83" s="14">
        <v>218166.42</v>
      </c>
      <c r="S83" s="14">
        <v>401418</v>
      </c>
      <c r="T83" s="14"/>
      <c r="U83" s="14">
        <v>76987.34</v>
      </c>
      <c r="V83" s="14">
        <v>166157</v>
      </c>
      <c r="W83" s="14"/>
      <c r="X83" s="14">
        <v>41726.04</v>
      </c>
      <c r="Y83" s="14">
        <v>1862353.72</v>
      </c>
      <c r="Z83" s="14"/>
      <c r="AA83" s="14">
        <v>356205.2</v>
      </c>
      <c r="AB83" s="14">
        <v>365201</v>
      </c>
      <c r="AC83" s="14"/>
      <c r="AD83" s="14">
        <v>61282.45</v>
      </c>
      <c r="AE83" s="14">
        <v>1423607</v>
      </c>
      <c r="AF83" s="14"/>
      <c r="AG83" s="14">
        <v>324284.65000000002</v>
      </c>
      <c r="AH83" s="14">
        <v>421195</v>
      </c>
      <c r="AI83" s="14"/>
      <c r="AJ83" s="14">
        <v>56849.39</v>
      </c>
      <c r="AK83" s="14">
        <v>440408</v>
      </c>
      <c r="AL83" s="14"/>
      <c r="AM83" s="14">
        <v>79125.77</v>
      </c>
      <c r="AN83" s="14">
        <v>5164513</v>
      </c>
      <c r="AO83" s="14"/>
      <c r="AP83" s="14">
        <v>1049239.27</v>
      </c>
      <c r="AQ83" s="14">
        <v>231027</v>
      </c>
      <c r="AR83" s="14"/>
      <c r="AS83" s="14">
        <v>55494.17</v>
      </c>
      <c r="AT83" s="14">
        <v>690726</v>
      </c>
      <c r="AU83" s="14"/>
      <c r="AV83" s="14">
        <v>140839.57999999999</v>
      </c>
      <c r="AW83" s="14">
        <v>1922425</v>
      </c>
      <c r="AX83" s="14"/>
      <c r="AY83" s="14">
        <v>315287.75</v>
      </c>
    </row>
    <row r="84" spans="1:51" s="1" customFormat="1" ht="18.2" customHeight="1" x14ac:dyDescent="0.2">
      <c r="A84" s="9">
        <v>83</v>
      </c>
      <c r="B84" s="13"/>
      <c r="C84" s="13" t="s">
        <v>163</v>
      </c>
      <c r="D84" s="14">
        <v>3130140</v>
      </c>
      <c r="E84" s="14"/>
      <c r="F84" s="14">
        <v>448761.04</v>
      </c>
      <c r="G84" s="15">
        <v>2506276</v>
      </c>
      <c r="H84" s="15"/>
      <c r="I84" s="15">
        <v>324878.07</v>
      </c>
      <c r="J84" s="15">
        <v>96520</v>
      </c>
      <c r="K84" s="15"/>
      <c r="L84" s="15">
        <v>21941.43</v>
      </c>
      <c r="M84" s="15"/>
      <c r="N84" s="15"/>
      <c r="O84" s="15"/>
      <c r="P84" s="15">
        <v>2200</v>
      </c>
      <c r="Q84" s="15"/>
      <c r="R84" s="15"/>
      <c r="S84" s="15">
        <v>20000</v>
      </c>
      <c r="T84" s="15"/>
      <c r="U84" s="15">
        <v>340</v>
      </c>
      <c r="V84" s="15">
        <v>65587</v>
      </c>
      <c r="W84" s="15"/>
      <c r="X84" s="15">
        <v>1568.66</v>
      </c>
      <c r="Y84" s="15">
        <v>103280</v>
      </c>
      <c r="Z84" s="15"/>
      <c r="AA84" s="15">
        <v>19962.38</v>
      </c>
      <c r="AB84" s="15">
        <v>12000</v>
      </c>
      <c r="AC84" s="15"/>
      <c r="AD84" s="15">
        <v>1176</v>
      </c>
      <c r="AE84" s="15">
        <v>60500</v>
      </c>
      <c r="AF84" s="15"/>
      <c r="AG84" s="15">
        <v>30000</v>
      </c>
      <c r="AH84" s="15">
        <v>117947</v>
      </c>
      <c r="AI84" s="15"/>
      <c r="AJ84" s="15">
        <v>29463.66</v>
      </c>
      <c r="AK84" s="15">
        <v>54000</v>
      </c>
      <c r="AL84" s="15"/>
      <c r="AM84" s="15">
        <v>1331</v>
      </c>
      <c r="AN84" s="15">
        <v>71830</v>
      </c>
      <c r="AO84" s="15"/>
      <c r="AP84" s="15">
        <v>14131.73</v>
      </c>
      <c r="AQ84" s="15"/>
      <c r="AR84" s="15"/>
      <c r="AS84" s="15"/>
      <c r="AT84" s="15">
        <v>20000</v>
      </c>
      <c r="AU84" s="15"/>
      <c r="AV84" s="15">
        <v>3968.11</v>
      </c>
      <c r="AW84" s="15"/>
      <c r="AX84" s="15"/>
      <c r="AY84" s="15"/>
    </row>
    <row r="85" spans="1:51" s="1" customFormat="1" ht="18.2" customHeight="1" x14ac:dyDescent="0.2">
      <c r="A85" s="9">
        <v>84</v>
      </c>
      <c r="B85" s="10" t="s">
        <v>164</v>
      </c>
      <c r="C85" s="10" t="s">
        <v>165</v>
      </c>
      <c r="D85" s="11">
        <v>95739741.379999995</v>
      </c>
      <c r="E85" s="11"/>
      <c r="F85" s="11">
        <v>21734710.989999998</v>
      </c>
      <c r="G85" s="11">
        <v>50934961.060000002</v>
      </c>
      <c r="H85" s="11"/>
      <c r="I85" s="11">
        <v>12826491.220000001</v>
      </c>
      <c r="J85" s="11">
        <v>451223</v>
      </c>
      <c r="K85" s="11"/>
      <c r="L85" s="11">
        <v>169281.54</v>
      </c>
      <c r="M85" s="11">
        <v>11103076.84</v>
      </c>
      <c r="N85" s="11"/>
      <c r="O85" s="11">
        <v>2402075.31</v>
      </c>
      <c r="P85" s="11">
        <v>2105749.6800000002</v>
      </c>
      <c r="Q85" s="11"/>
      <c r="R85" s="11">
        <v>582512.93999999994</v>
      </c>
      <c r="S85" s="11">
        <v>748592</v>
      </c>
      <c r="T85" s="11"/>
      <c r="U85" s="11">
        <v>110193.33</v>
      </c>
      <c r="V85" s="11">
        <v>1200100</v>
      </c>
      <c r="W85" s="11"/>
      <c r="X85" s="11">
        <v>260712.1</v>
      </c>
      <c r="Y85" s="11">
        <v>2404598.7999999998</v>
      </c>
      <c r="Z85" s="11"/>
      <c r="AA85" s="11">
        <v>453770.17</v>
      </c>
      <c r="AB85" s="11">
        <v>4829961</v>
      </c>
      <c r="AC85" s="11"/>
      <c r="AD85" s="11">
        <v>737583.9</v>
      </c>
      <c r="AE85" s="11">
        <v>574288</v>
      </c>
      <c r="AF85" s="11"/>
      <c r="AG85" s="11">
        <v>99344.67</v>
      </c>
      <c r="AH85" s="11">
        <v>1535843</v>
      </c>
      <c r="AI85" s="11"/>
      <c r="AJ85" s="11">
        <v>312506.08</v>
      </c>
      <c r="AK85" s="11">
        <v>1942089</v>
      </c>
      <c r="AL85" s="11"/>
      <c r="AM85" s="11">
        <v>386547.82</v>
      </c>
      <c r="AN85" s="11">
        <v>10659873</v>
      </c>
      <c r="AO85" s="11"/>
      <c r="AP85" s="11">
        <v>2410753.5</v>
      </c>
      <c r="AQ85" s="11">
        <v>1437215</v>
      </c>
      <c r="AR85" s="11"/>
      <c r="AS85" s="11">
        <v>216462.1</v>
      </c>
      <c r="AT85" s="11">
        <v>4557693</v>
      </c>
      <c r="AU85" s="11"/>
      <c r="AV85" s="11">
        <v>644572.04</v>
      </c>
      <c r="AW85" s="11">
        <v>1254478</v>
      </c>
      <c r="AX85" s="11"/>
      <c r="AY85" s="11">
        <v>121904.27</v>
      </c>
    </row>
    <row r="86" spans="1:51" s="1" customFormat="1" ht="18.2" customHeight="1" x14ac:dyDescent="0.2">
      <c r="A86" s="9">
        <v>85</v>
      </c>
      <c r="B86" s="13" t="s">
        <v>166</v>
      </c>
      <c r="C86" s="13" t="s">
        <v>167</v>
      </c>
      <c r="D86" s="14">
        <v>15594620.199999999</v>
      </c>
      <c r="E86" s="14"/>
      <c r="F86" s="14">
        <v>4138097.82</v>
      </c>
      <c r="G86" s="15">
        <v>10065573.4</v>
      </c>
      <c r="H86" s="15"/>
      <c r="I86" s="15">
        <v>3215796.78</v>
      </c>
      <c r="J86" s="15">
        <v>208533</v>
      </c>
      <c r="K86" s="15"/>
      <c r="L86" s="15">
        <v>85656.78</v>
      </c>
      <c r="M86" s="15">
        <v>1021782</v>
      </c>
      <c r="N86" s="15"/>
      <c r="O86" s="15">
        <v>82174.92</v>
      </c>
      <c r="P86" s="15">
        <v>302678.40000000002</v>
      </c>
      <c r="Q86" s="15"/>
      <c r="R86" s="15">
        <v>66920.11</v>
      </c>
      <c r="S86" s="15">
        <v>222467</v>
      </c>
      <c r="T86" s="15"/>
      <c r="U86" s="15">
        <v>47821.24</v>
      </c>
      <c r="V86" s="15">
        <v>260550</v>
      </c>
      <c r="W86" s="15"/>
      <c r="X86" s="15">
        <v>41981.919999999998</v>
      </c>
      <c r="Y86" s="15">
        <v>425549.4</v>
      </c>
      <c r="Z86" s="15"/>
      <c r="AA86" s="15">
        <v>101436.49</v>
      </c>
      <c r="AB86" s="15">
        <v>922253</v>
      </c>
      <c r="AC86" s="15"/>
      <c r="AD86" s="15">
        <v>123183.28</v>
      </c>
      <c r="AE86" s="15">
        <v>69000</v>
      </c>
      <c r="AF86" s="15"/>
      <c r="AG86" s="15">
        <v>32839.72</v>
      </c>
      <c r="AH86" s="15">
        <v>161904</v>
      </c>
      <c r="AI86" s="15"/>
      <c r="AJ86" s="15">
        <v>36494.58</v>
      </c>
      <c r="AK86" s="15">
        <v>190149</v>
      </c>
      <c r="AL86" s="15"/>
      <c r="AM86" s="15">
        <v>30433.62</v>
      </c>
      <c r="AN86" s="15">
        <v>921441</v>
      </c>
      <c r="AO86" s="15"/>
      <c r="AP86" s="15">
        <v>180410.07</v>
      </c>
      <c r="AQ86" s="15">
        <v>208110</v>
      </c>
      <c r="AR86" s="15"/>
      <c r="AS86" s="15">
        <v>21399.93</v>
      </c>
      <c r="AT86" s="15">
        <v>363393</v>
      </c>
      <c r="AU86" s="15"/>
      <c r="AV86" s="15">
        <v>45847.97</v>
      </c>
      <c r="AW86" s="15">
        <v>251237</v>
      </c>
      <c r="AX86" s="15"/>
      <c r="AY86" s="15">
        <v>25700.41</v>
      </c>
    </row>
    <row r="87" spans="1:51" s="1" customFormat="1" ht="18.2" customHeight="1" x14ac:dyDescent="0.2">
      <c r="A87" s="9">
        <v>86</v>
      </c>
      <c r="B87" s="13" t="s">
        <v>168</v>
      </c>
      <c r="C87" s="13" t="s">
        <v>169</v>
      </c>
      <c r="D87" s="14">
        <v>53231069</v>
      </c>
      <c r="E87" s="14"/>
      <c r="F87" s="14">
        <v>14026737.060000001</v>
      </c>
      <c r="G87" s="14">
        <v>27585552</v>
      </c>
      <c r="H87" s="14"/>
      <c r="I87" s="14">
        <v>7639904.3399999999</v>
      </c>
      <c r="J87" s="14">
        <v>214840</v>
      </c>
      <c r="K87" s="14"/>
      <c r="L87" s="14">
        <v>78066.679999999993</v>
      </c>
      <c r="M87" s="14">
        <v>7769854</v>
      </c>
      <c r="N87" s="14"/>
      <c r="O87" s="14">
        <v>2186848.7799999998</v>
      </c>
      <c r="P87" s="14">
        <v>780161</v>
      </c>
      <c r="Q87" s="14"/>
      <c r="R87" s="14">
        <v>287185.01</v>
      </c>
      <c r="S87" s="14">
        <v>158374</v>
      </c>
      <c r="T87" s="14"/>
      <c r="U87" s="14">
        <v>20996.09</v>
      </c>
      <c r="V87" s="14">
        <v>316500</v>
      </c>
      <c r="W87" s="14"/>
      <c r="X87" s="14">
        <v>128735.59</v>
      </c>
      <c r="Y87" s="14">
        <v>1175517</v>
      </c>
      <c r="Z87" s="14"/>
      <c r="AA87" s="14">
        <v>166964.43</v>
      </c>
      <c r="AB87" s="14">
        <v>3296121</v>
      </c>
      <c r="AC87" s="14"/>
      <c r="AD87" s="14">
        <v>536367.69999999995</v>
      </c>
      <c r="AE87" s="14">
        <v>203871</v>
      </c>
      <c r="AF87" s="14"/>
      <c r="AG87" s="14">
        <v>30298.21</v>
      </c>
      <c r="AH87" s="14">
        <v>551121</v>
      </c>
      <c r="AI87" s="14"/>
      <c r="AJ87" s="14">
        <v>131727.04999999999</v>
      </c>
      <c r="AK87" s="14">
        <v>1673074</v>
      </c>
      <c r="AL87" s="14"/>
      <c r="AM87" s="14">
        <v>347031.39</v>
      </c>
      <c r="AN87" s="14">
        <v>6397606</v>
      </c>
      <c r="AO87" s="14"/>
      <c r="AP87" s="14">
        <v>1864050.56</v>
      </c>
      <c r="AQ87" s="14">
        <v>698000</v>
      </c>
      <c r="AR87" s="14"/>
      <c r="AS87" s="14">
        <v>114490.68</v>
      </c>
      <c r="AT87" s="14">
        <v>2410478</v>
      </c>
      <c r="AU87" s="14"/>
      <c r="AV87" s="14">
        <v>494070.55</v>
      </c>
      <c r="AW87" s="14"/>
      <c r="AX87" s="14"/>
      <c r="AY87" s="14"/>
    </row>
    <row r="88" spans="1:51" s="1" customFormat="1" ht="18.2" customHeight="1" x14ac:dyDescent="0.2">
      <c r="A88" s="9">
        <v>87</v>
      </c>
      <c r="B88" s="13" t="s">
        <v>170</v>
      </c>
      <c r="C88" s="13" t="s">
        <v>171</v>
      </c>
      <c r="D88" s="14">
        <v>13609064.66</v>
      </c>
      <c r="E88" s="14"/>
      <c r="F88" s="14">
        <v>1639426.44</v>
      </c>
      <c r="G88" s="15">
        <v>9619067.6600000001</v>
      </c>
      <c r="H88" s="15"/>
      <c r="I88" s="15">
        <v>1380354.64</v>
      </c>
      <c r="J88" s="15">
        <v>0</v>
      </c>
      <c r="K88" s="15"/>
      <c r="L88" s="15">
        <v>151.28</v>
      </c>
      <c r="M88" s="15">
        <v>1455480</v>
      </c>
      <c r="N88" s="15"/>
      <c r="O88" s="15">
        <v>9692.81</v>
      </c>
      <c r="P88" s="15">
        <v>199366</v>
      </c>
      <c r="Q88" s="15"/>
      <c r="R88" s="15">
        <v>93536.86</v>
      </c>
      <c r="S88" s="15">
        <v>500</v>
      </c>
      <c r="T88" s="15"/>
      <c r="U88" s="15">
        <v>279.04000000000002</v>
      </c>
      <c r="V88" s="15">
        <v>180530</v>
      </c>
      <c r="W88" s="15"/>
      <c r="X88" s="15">
        <v>23215.9</v>
      </c>
      <c r="Y88" s="15">
        <v>67000</v>
      </c>
      <c r="Z88" s="15"/>
      <c r="AA88" s="15">
        <v>7522.12</v>
      </c>
      <c r="AB88" s="15">
        <v>245446</v>
      </c>
      <c r="AC88" s="15"/>
      <c r="AD88" s="15">
        <v>32843.800000000003</v>
      </c>
      <c r="AE88" s="15">
        <v>170960</v>
      </c>
      <c r="AF88" s="15"/>
      <c r="AG88" s="15">
        <v>8059.69</v>
      </c>
      <c r="AH88" s="15">
        <v>77815</v>
      </c>
      <c r="AI88" s="15"/>
      <c r="AJ88" s="15">
        <v>39604.69</v>
      </c>
      <c r="AK88" s="15">
        <v>33000</v>
      </c>
      <c r="AL88" s="15"/>
      <c r="AM88" s="15"/>
      <c r="AN88" s="15">
        <v>170160</v>
      </c>
      <c r="AO88" s="15"/>
      <c r="AP88" s="15">
        <v>32500</v>
      </c>
      <c r="AQ88" s="15">
        <v>48800</v>
      </c>
      <c r="AR88" s="15"/>
      <c r="AS88" s="15">
        <v>469.86</v>
      </c>
      <c r="AT88" s="15">
        <v>1140100</v>
      </c>
      <c r="AU88" s="15"/>
      <c r="AV88" s="15">
        <v>7500</v>
      </c>
      <c r="AW88" s="15">
        <v>200840</v>
      </c>
      <c r="AX88" s="15"/>
      <c r="AY88" s="15">
        <v>3695.75</v>
      </c>
    </row>
    <row r="89" spans="1:51" s="1" customFormat="1" ht="18.2" customHeight="1" x14ac:dyDescent="0.2">
      <c r="A89" s="9">
        <v>88</v>
      </c>
      <c r="B89" s="13" t="s">
        <v>172</v>
      </c>
      <c r="C89" s="13" t="s">
        <v>173</v>
      </c>
      <c r="D89" s="14">
        <v>104580</v>
      </c>
      <c r="E89" s="14"/>
      <c r="F89" s="14">
        <v>20355.78</v>
      </c>
      <c r="G89" s="14"/>
      <c r="H89" s="14"/>
      <c r="I89" s="14"/>
      <c r="J89" s="14"/>
      <c r="K89" s="14"/>
      <c r="L89" s="14"/>
      <c r="M89" s="14">
        <v>2700</v>
      </c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>
        <v>17280</v>
      </c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>
        <v>10000</v>
      </c>
      <c r="AR89" s="14"/>
      <c r="AS89" s="14">
        <v>3075.78</v>
      </c>
      <c r="AT89" s="14">
        <v>35000</v>
      </c>
      <c r="AU89" s="14"/>
      <c r="AV89" s="14"/>
      <c r="AW89" s="14">
        <v>56880</v>
      </c>
      <c r="AX89" s="14"/>
      <c r="AY89" s="14"/>
    </row>
    <row r="90" spans="1:51" s="1" customFormat="1" ht="18.2" customHeight="1" x14ac:dyDescent="0.2">
      <c r="A90" s="9">
        <v>89</v>
      </c>
      <c r="B90" s="13" t="s">
        <v>174</v>
      </c>
      <c r="C90" s="13" t="s">
        <v>175</v>
      </c>
      <c r="D90" s="14">
        <v>10780768.119999999</v>
      </c>
      <c r="E90" s="14"/>
      <c r="F90" s="14">
        <v>1289833.7</v>
      </c>
      <c r="G90" s="15">
        <v>1969133</v>
      </c>
      <c r="H90" s="15"/>
      <c r="I90" s="15">
        <v>191306.66</v>
      </c>
      <c r="J90" s="15"/>
      <c r="K90" s="15"/>
      <c r="L90" s="15"/>
      <c r="M90" s="15">
        <v>795260.84</v>
      </c>
      <c r="N90" s="15"/>
      <c r="O90" s="15">
        <v>93958.8</v>
      </c>
      <c r="P90" s="15">
        <v>817194.28</v>
      </c>
      <c r="Q90" s="15"/>
      <c r="R90" s="15">
        <v>134739.48000000001</v>
      </c>
      <c r="S90" s="15">
        <v>347251</v>
      </c>
      <c r="T90" s="15"/>
      <c r="U90" s="15">
        <v>40986.36</v>
      </c>
      <c r="V90" s="15">
        <v>442520</v>
      </c>
      <c r="W90" s="15"/>
      <c r="X90" s="15">
        <v>66778.69</v>
      </c>
      <c r="Y90" s="15">
        <v>570046</v>
      </c>
      <c r="Z90" s="15"/>
      <c r="AA90" s="15">
        <v>99699.4</v>
      </c>
      <c r="AB90" s="15">
        <v>339589</v>
      </c>
      <c r="AC90" s="15"/>
      <c r="AD90" s="15">
        <v>21932.53</v>
      </c>
      <c r="AE90" s="15">
        <v>130457</v>
      </c>
      <c r="AF90" s="15"/>
      <c r="AG90" s="15">
        <v>28147.05</v>
      </c>
      <c r="AH90" s="15">
        <v>666436</v>
      </c>
      <c r="AI90" s="15"/>
      <c r="AJ90" s="15">
        <v>98421.88</v>
      </c>
      <c r="AK90" s="15">
        <v>45866</v>
      </c>
      <c r="AL90" s="15"/>
      <c r="AM90" s="15">
        <v>9082.81</v>
      </c>
      <c r="AN90" s="15">
        <v>3000481</v>
      </c>
      <c r="AO90" s="15"/>
      <c r="AP90" s="15">
        <v>324512.37</v>
      </c>
      <c r="AQ90" s="15">
        <v>472305</v>
      </c>
      <c r="AR90" s="15"/>
      <c r="AS90" s="15">
        <v>77025.850000000006</v>
      </c>
      <c r="AT90" s="15">
        <v>462892</v>
      </c>
      <c r="AU90" s="15"/>
      <c r="AV90" s="15">
        <v>15730.32</v>
      </c>
      <c r="AW90" s="15">
        <v>721337</v>
      </c>
      <c r="AX90" s="15"/>
      <c r="AY90" s="15">
        <v>87511.5</v>
      </c>
    </row>
    <row r="91" spans="1:51" s="1" customFormat="1" ht="18.2" customHeight="1" x14ac:dyDescent="0.2">
      <c r="A91" s="9">
        <v>90</v>
      </c>
      <c r="B91" s="13"/>
      <c r="C91" s="13" t="s">
        <v>176</v>
      </c>
      <c r="D91" s="14">
        <v>2419639.4</v>
      </c>
      <c r="E91" s="14"/>
      <c r="F91" s="14">
        <v>620260.18999999994</v>
      </c>
      <c r="G91" s="14">
        <v>1695635</v>
      </c>
      <c r="H91" s="14"/>
      <c r="I91" s="14">
        <v>399128.8</v>
      </c>
      <c r="J91" s="14">
        <v>27850</v>
      </c>
      <c r="K91" s="14"/>
      <c r="L91" s="14">
        <v>5406.8</v>
      </c>
      <c r="M91" s="14">
        <v>58000</v>
      </c>
      <c r="N91" s="14"/>
      <c r="O91" s="14">
        <v>29400</v>
      </c>
      <c r="P91" s="14">
        <v>6350</v>
      </c>
      <c r="Q91" s="14"/>
      <c r="R91" s="14">
        <v>131.47999999999999</v>
      </c>
      <c r="S91" s="14">
        <v>20000</v>
      </c>
      <c r="T91" s="14"/>
      <c r="U91" s="14">
        <v>110.6</v>
      </c>
      <c r="V91" s="14"/>
      <c r="W91" s="14"/>
      <c r="X91" s="14"/>
      <c r="Y91" s="14">
        <v>166486.39999999999</v>
      </c>
      <c r="Z91" s="14"/>
      <c r="AA91" s="14">
        <v>78147.73</v>
      </c>
      <c r="AB91" s="14">
        <v>26552</v>
      </c>
      <c r="AC91" s="14"/>
      <c r="AD91" s="14">
        <v>5976.59</v>
      </c>
      <c r="AE91" s="14"/>
      <c r="AF91" s="14"/>
      <c r="AG91" s="14"/>
      <c r="AH91" s="14">
        <v>78567</v>
      </c>
      <c r="AI91" s="14"/>
      <c r="AJ91" s="14">
        <v>6257.88</v>
      </c>
      <c r="AK91" s="14"/>
      <c r="AL91" s="14"/>
      <c r="AM91" s="14"/>
      <c r="AN91" s="14">
        <v>170185</v>
      </c>
      <c r="AO91" s="14"/>
      <c r="AP91" s="14">
        <v>9280.5</v>
      </c>
      <c r="AQ91" s="14"/>
      <c r="AR91" s="14"/>
      <c r="AS91" s="14"/>
      <c r="AT91" s="14">
        <v>145830</v>
      </c>
      <c r="AU91" s="14"/>
      <c r="AV91" s="14">
        <v>81423.199999999997</v>
      </c>
      <c r="AW91" s="14">
        <v>24184</v>
      </c>
      <c r="AX91" s="14"/>
      <c r="AY91" s="14">
        <v>4996.6099999999997</v>
      </c>
    </row>
    <row r="92" spans="1:51" s="1" customFormat="1" ht="18.2" customHeight="1" x14ac:dyDescent="0.2">
      <c r="A92" s="9">
        <v>91</v>
      </c>
      <c r="B92" s="10" t="s">
        <v>177</v>
      </c>
      <c r="C92" s="10" t="s">
        <v>178</v>
      </c>
      <c r="D92" s="11">
        <v>147257746.12</v>
      </c>
      <c r="E92" s="11"/>
      <c r="F92" s="11">
        <v>23091624.93</v>
      </c>
      <c r="G92" s="12">
        <v>79891913.120000005</v>
      </c>
      <c r="H92" s="12"/>
      <c r="I92" s="12">
        <v>13633702.48</v>
      </c>
      <c r="J92" s="12">
        <v>1212333</v>
      </c>
      <c r="K92" s="12"/>
      <c r="L92" s="12">
        <v>162288.07999999999</v>
      </c>
      <c r="M92" s="12">
        <v>8587073.1400000006</v>
      </c>
      <c r="N92" s="12"/>
      <c r="O92" s="12">
        <v>1374384.06</v>
      </c>
      <c r="P92" s="12">
        <v>4595425.5599999996</v>
      </c>
      <c r="Q92" s="12"/>
      <c r="R92" s="12">
        <v>415162.13</v>
      </c>
      <c r="S92" s="12">
        <v>2613944.5099999998</v>
      </c>
      <c r="T92" s="12"/>
      <c r="U92" s="12">
        <v>516279.94</v>
      </c>
      <c r="V92" s="12">
        <v>2221519</v>
      </c>
      <c r="W92" s="12"/>
      <c r="X92" s="12">
        <v>563902.85</v>
      </c>
      <c r="Y92" s="12">
        <v>8386310.79</v>
      </c>
      <c r="Z92" s="12"/>
      <c r="AA92" s="12">
        <v>1228608.6000000001</v>
      </c>
      <c r="AB92" s="12">
        <v>11288190</v>
      </c>
      <c r="AC92" s="12"/>
      <c r="AD92" s="12">
        <v>1705357.4</v>
      </c>
      <c r="AE92" s="12">
        <v>2823180</v>
      </c>
      <c r="AF92" s="12"/>
      <c r="AG92" s="12">
        <v>200244.99</v>
      </c>
      <c r="AH92" s="12">
        <v>2720353</v>
      </c>
      <c r="AI92" s="12"/>
      <c r="AJ92" s="12">
        <v>230153.24</v>
      </c>
      <c r="AK92" s="12">
        <v>2194679</v>
      </c>
      <c r="AL92" s="12"/>
      <c r="AM92" s="12">
        <v>214604.98</v>
      </c>
      <c r="AN92" s="12">
        <v>10797389</v>
      </c>
      <c r="AO92" s="12"/>
      <c r="AP92" s="12">
        <v>1421093.29</v>
      </c>
      <c r="AQ92" s="12">
        <v>4885562</v>
      </c>
      <c r="AR92" s="12"/>
      <c r="AS92" s="12">
        <v>702424.17</v>
      </c>
      <c r="AT92" s="12">
        <v>2401018</v>
      </c>
      <c r="AU92" s="12"/>
      <c r="AV92" s="12">
        <v>337735.46</v>
      </c>
      <c r="AW92" s="12">
        <v>2638856</v>
      </c>
      <c r="AX92" s="12"/>
      <c r="AY92" s="12">
        <v>385683.26</v>
      </c>
    </row>
    <row r="93" spans="1:51" s="1" customFormat="1" ht="18.2" customHeight="1" x14ac:dyDescent="0.2">
      <c r="A93" s="9">
        <v>92</v>
      </c>
      <c r="B93" s="13" t="s">
        <v>179</v>
      </c>
      <c r="C93" s="13" t="s">
        <v>180</v>
      </c>
      <c r="D93" s="14">
        <v>25760965</v>
      </c>
      <c r="E93" s="14"/>
      <c r="F93" s="14">
        <v>7614497.3600000003</v>
      </c>
      <c r="G93" s="14">
        <v>18720252</v>
      </c>
      <c r="H93" s="14"/>
      <c r="I93" s="14">
        <v>6331191.3799999999</v>
      </c>
      <c r="J93" s="14">
        <v>260083</v>
      </c>
      <c r="K93" s="14"/>
      <c r="L93" s="14">
        <v>5022.6899999999996</v>
      </c>
      <c r="M93" s="14">
        <v>1340778</v>
      </c>
      <c r="N93" s="14"/>
      <c r="O93" s="14">
        <v>224485.79</v>
      </c>
      <c r="P93" s="14">
        <v>295500</v>
      </c>
      <c r="Q93" s="14"/>
      <c r="R93" s="14">
        <v>70698.039999999994</v>
      </c>
      <c r="S93" s="14">
        <v>8000</v>
      </c>
      <c r="T93" s="14"/>
      <c r="U93" s="14"/>
      <c r="V93" s="14">
        <v>530138</v>
      </c>
      <c r="W93" s="14"/>
      <c r="X93" s="14">
        <v>293419.77</v>
      </c>
      <c r="Y93" s="14">
        <v>291101</v>
      </c>
      <c r="Z93" s="14"/>
      <c r="AA93" s="14">
        <v>148252.93</v>
      </c>
      <c r="AB93" s="14">
        <v>1069300</v>
      </c>
      <c r="AC93" s="14"/>
      <c r="AD93" s="14">
        <v>25444.3</v>
      </c>
      <c r="AE93" s="14">
        <v>463892</v>
      </c>
      <c r="AF93" s="14"/>
      <c r="AG93" s="14">
        <v>74574.899999999994</v>
      </c>
      <c r="AH93" s="14">
        <v>107263</v>
      </c>
      <c r="AI93" s="14"/>
      <c r="AJ93" s="14">
        <v>21049.63</v>
      </c>
      <c r="AK93" s="14">
        <v>143550</v>
      </c>
      <c r="AL93" s="14"/>
      <c r="AM93" s="14">
        <v>74540.179999999993</v>
      </c>
      <c r="AN93" s="14">
        <v>1086444</v>
      </c>
      <c r="AO93" s="14"/>
      <c r="AP93" s="14">
        <v>228419.68</v>
      </c>
      <c r="AQ93" s="14">
        <v>400165</v>
      </c>
      <c r="AR93" s="14"/>
      <c r="AS93" s="14">
        <v>25802.79</v>
      </c>
      <c r="AT93" s="14">
        <v>632559</v>
      </c>
      <c r="AU93" s="14"/>
      <c r="AV93" s="14">
        <v>33908.68</v>
      </c>
      <c r="AW93" s="14">
        <v>411940</v>
      </c>
      <c r="AX93" s="14"/>
      <c r="AY93" s="14">
        <v>57686.6</v>
      </c>
    </row>
    <row r="94" spans="1:51" s="1" customFormat="1" ht="18.2" customHeight="1" x14ac:dyDescent="0.2">
      <c r="A94" s="9">
        <v>93</v>
      </c>
      <c r="B94" s="13" t="s">
        <v>181</v>
      </c>
      <c r="C94" s="13" t="s">
        <v>182</v>
      </c>
      <c r="D94" s="14">
        <v>1788164</v>
      </c>
      <c r="E94" s="14"/>
      <c r="F94" s="14">
        <v>171412.73</v>
      </c>
      <c r="G94" s="15">
        <v>1400520</v>
      </c>
      <c r="H94" s="15"/>
      <c r="I94" s="15">
        <v>93127.25</v>
      </c>
      <c r="J94" s="15"/>
      <c r="K94" s="15"/>
      <c r="L94" s="15"/>
      <c r="M94" s="15">
        <v>77921</v>
      </c>
      <c r="N94" s="15"/>
      <c r="O94" s="15">
        <v>12368.58</v>
      </c>
      <c r="P94" s="15"/>
      <c r="Q94" s="15"/>
      <c r="R94" s="15"/>
      <c r="S94" s="15"/>
      <c r="T94" s="15"/>
      <c r="U94" s="15"/>
      <c r="V94" s="15">
        <v>20000</v>
      </c>
      <c r="W94" s="15"/>
      <c r="X94" s="15">
        <v>11640</v>
      </c>
      <c r="Y94" s="15">
        <v>240723</v>
      </c>
      <c r="Z94" s="15"/>
      <c r="AA94" s="15">
        <v>45665.39</v>
      </c>
      <c r="AB94" s="15"/>
      <c r="AC94" s="15"/>
      <c r="AD94" s="15"/>
      <c r="AE94" s="15">
        <v>45000</v>
      </c>
      <c r="AF94" s="15"/>
      <c r="AG94" s="15">
        <v>7354.65</v>
      </c>
      <c r="AH94" s="15"/>
      <c r="AI94" s="15"/>
      <c r="AJ94" s="15"/>
      <c r="AK94" s="15">
        <v>4000</v>
      </c>
      <c r="AL94" s="15"/>
      <c r="AM94" s="15">
        <v>1256.8599999999999</v>
      </c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</row>
    <row r="95" spans="1:51" s="1" customFormat="1" ht="18.2" customHeight="1" x14ac:dyDescent="0.2">
      <c r="A95" s="9">
        <v>94</v>
      </c>
      <c r="B95" s="13" t="s">
        <v>183</v>
      </c>
      <c r="C95" s="13" t="s">
        <v>184</v>
      </c>
      <c r="D95" s="14">
        <v>19136750.07</v>
      </c>
      <c r="E95" s="14"/>
      <c r="F95" s="14">
        <v>725801.89</v>
      </c>
      <c r="G95" s="14">
        <v>10601670</v>
      </c>
      <c r="H95" s="14"/>
      <c r="I95" s="14">
        <v>270293.8</v>
      </c>
      <c r="J95" s="14">
        <v>5000</v>
      </c>
      <c r="K95" s="14"/>
      <c r="L95" s="14">
        <v>1254.69</v>
      </c>
      <c r="M95" s="14">
        <v>405882</v>
      </c>
      <c r="N95" s="14"/>
      <c r="O95" s="14">
        <v>54973.06</v>
      </c>
      <c r="P95" s="14">
        <v>730414.56</v>
      </c>
      <c r="Q95" s="14"/>
      <c r="R95" s="14">
        <v>30483.68</v>
      </c>
      <c r="S95" s="14">
        <v>570517.51</v>
      </c>
      <c r="T95" s="14"/>
      <c r="U95" s="14">
        <v>23567.41</v>
      </c>
      <c r="V95" s="14">
        <v>241617</v>
      </c>
      <c r="W95" s="14"/>
      <c r="X95" s="14">
        <v>34410.47</v>
      </c>
      <c r="Y95" s="14">
        <v>1243600</v>
      </c>
      <c r="Z95" s="14"/>
      <c r="AA95" s="14">
        <v>34337.089999999997</v>
      </c>
      <c r="AB95" s="14">
        <v>1706910</v>
      </c>
      <c r="AC95" s="14"/>
      <c r="AD95" s="14">
        <v>103927.62</v>
      </c>
      <c r="AE95" s="14">
        <v>123186</v>
      </c>
      <c r="AF95" s="14"/>
      <c r="AG95" s="14">
        <v>3683.09</v>
      </c>
      <c r="AH95" s="14">
        <v>175976</v>
      </c>
      <c r="AI95" s="14"/>
      <c r="AJ95" s="14">
        <v>13027.09</v>
      </c>
      <c r="AK95" s="14">
        <v>736144</v>
      </c>
      <c r="AL95" s="14"/>
      <c r="AM95" s="14">
        <v>11384.75</v>
      </c>
      <c r="AN95" s="14">
        <v>1514263</v>
      </c>
      <c r="AO95" s="14"/>
      <c r="AP95" s="14">
        <v>82837.47</v>
      </c>
      <c r="AQ95" s="14">
        <v>255660</v>
      </c>
      <c r="AR95" s="14"/>
      <c r="AS95" s="14">
        <v>4050.86</v>
      </c>
      <c r="AT95" s="14">
        <v>293142</v>
      </c>
      <c r="AU95" s="14"/>
      <c r="AV95" s="14">
        <v>46248.39</v>
      </c>
      <c r="AW95" s="14">
        <v>532768</v>
      </c>
      <c r="AX95" s="14"/>
      <c r="AY95" s="14">
        <v>11322.42</v>
      </c>
    </row>
    <row r="96" spans="1:51" s="1" customFormat="1" ht="18.2" customHeight="1" x14ac:dyDescent="0.2">
      <c r="A96" s="9">
        <v>95</v>
      </c>
      <c r="B96" s="13" t="s">
        <v>185</v>
      </c>
      <c r="C96" s="13" t="s">
        <v>186</v>
      </c>
      <c r="D96" s="14">
        <v>54036713</v>
      </c>
      <c r="E96" s="14"/>
      <c r="F96" s="14">
        <v>6939583.3300000001</v>
      </c>
      <c r="G96" s="15">
        <v>27548269</v>
      </c>
      <c r="H96" s="15"/>
      <c r="I96" s="15">
        <v>3353726.41</v>
      </c>
      <c r="J96" s="15">
        <v>552546</v>
      </c>
      <c r="K96" s="15"/>
      <c r="L96" s="15">
        <v>76425.64</v>
      </c>
      <c r="M96" s="15">
        <v>3243204</v>
      </c>
      <c r="N96" s="15"/>
      <c r="O96" s="15">
        <v>528726.81000000006</v>
      </c>
      <c r="P96" s="15">
        <v>1006183</v>
      </c>
      <c r="Q96" s="15"/>
      <c r="R96" s="15">
        <v>125444.23</v>
      </c>
      <c r="S96" s="15">
        <v>1012047</v>
      </c>
      <c r="T96" s="15"/>
      <c r="U96" s="15">
        <v>261005.94</v>
      </c>
      <c r="V96" s="15">
        <v>690428</v>
      </c>
      <c r="W96" s="15"/>
      <c r="X96" s="15">
        <v>59241.81</v>
      </c>
      <c r="Y96" s="15">
        <v>3169831</v>
      </c>
      <c r="Z96" s="15"/>
      <c r="AA96" s="15">
        <v>263539.90000000002</v>
      </c>
      <c r="AB96" s="15">
        <v>3522570</v>
      </c>
      <c r="AC96" s="15"/>
      <c r="AD96" s="15">
        <v>996663.35</v>
      </c>
      <c r="AE96" s="15">
        <v>1940430</v>
      </c>
      <c r="AF96" s="15"/>
      <c r="AG96" s="15">
        <v>66451.92</v>
      </c>
      <c r="AH96" s="15">
        <v>1663242</v>
      </c>
      <c r="AI96" s="15"/>
      <c r="AJ96" s="15">
        <v>90371.48</v>
      </c>
      <c r="AK96" s="15">
        <v>964807</v>
      </c>
      <c r="AL96" s="15"/>
      <c r="AM96" s="15">
        <v>56391.51</v>
      </c>
      <c r="AN96" s="15">
        <v>5477580</v>
      </c>
      <c r="AO96" s="15"/>
      <c r="AP96" s="15">
        <v>521404.01</v>
      </c>
      <c r="AQ96" s="15">
        <v>1421275</v>
      </c>
      <c r="AR96" s="15"/>
      <c r="AS96" s="15">
        <v>189793.92000000001</v>
      </c>
      <c r="AT96" s="15">
        <v>765470</v>
      </c>
      <c r="AU96" s="15"/>
      <c r="AV96" s="15">
        <v>142339.62</v>
      </c>
      <c r="AW96" s="15">
        <v>1058831</v>
      </c>
      <c r="AX96" s="15"/>
      <c r="AY96" s="15">
        <v>208056.78</v>
      </c>
    </row>
    <row r="97" spans="1:51" s="1" customFormat="1" ht="18.2" customHeight="1" x14ac:dyDescent="0.2">
      <c r="A97" s="9">
        <v>96</v>
      </c>
      <c r="B97" s="13" t="s">
        <v>187</v>
      </c>
      <c r="C97" s="13" t="s">
        <v>188</v>
      </c>
      <c r="D97" s="14">
        <v>46535154.049999997</v>
      </c>
      <c r="E97" s="14"/>
      <c r="F97" s="14">
        <v>7640329.6200000001</v>
      </c>
      <c r="G97" s="14">
        <v>21621202.120000001</v>
      </c>
      <c r="H97" s="14"/>
      <c r="I97" s="14">
        <v>3585363.64</v>
      </c>
      <c r="J97" s="14">
        <v>394704</v>
      </c>
      <c r="K97" s="14"/>
      <c r="L97" s="14">
        <v>79585.06</v>
      </c>
      <c r="M97" s="14">
        <v>3519288.14</v>
      </c>
      <c r="N97" s="14"/>
      <c r="O97" s="14">
        <v>553829.81999999995</v>
      </c>
      <c r="P97" s="14">
        <v>2563328</v>
      </c>
      <c r="Q97" s="14"/>
      <c r="R97" s="14">
        <v>188536.18</v>
      </c>
      <c r="S97" s="14">
        <v>1023380</v>
      </c>
      <c r="T97" s="14"/>
      <c r="U97" s="14">
        <v>231706.59</v>
      </c>
      <c r="V97" s="14">
        <v>739336</v>
      </c>
      <c r="W97" s="14"/>
      <c r="X97" s="14">
        <v>165190.79999999999</v>
      </c>
      <c r="Y97" s="14">
        <v>3441055.79</v>
      </c>
      <c r="Z97" s="14"/>
      <c r="AA97" s="14">
        <v>736813.29</v>
      </c>
      <c r="AB97" s="14">
        <v>4989410</v>
      </c>
      <c r="AC97" s="14"/>
      <c r="AD97" s="14">
        <v>579322.13</v>
      </c>
      <c r="AE97" s="14">
        <v>250672</v>
      </c>
      <c r="AF97" s="14"/>
      <c r="AG97" s="14">
        <v>48180.43</v>
      </c>
      <c r="AH97" s="14">
        <v>773872</v>
      </c>
      <c r="AI97" s="14"/>
      <c r="AJ97" s="14">
        <v>105705.04</v>
      </c>
      <c r="AK97" s="14">
        <v>346178</v>
      </c>
      <c r="AL97" s="14"/>
      <c r="AM97" s="14">
        <v>71031.679999999993</v>
      </c>
      <c r="AN97" s="14">
        <v>2719102</v>
      </c>
      <c r="AO97" s="14"/>
      <c r="AP97" s="14">
        <v>588432.13</v>
      </c>
      <c r="AQ97" s="14">
        <v>2808462</v>
      </c>
      <c r="AR97" s="14"/>
      <c r="AS97" s="14">
        <v>482776.6</v>
      </c>
      <c r="AT97" s="14">
        <v>709847</v>
      </c>
      <c r="AU97" s="14"/>
      <c r="AV97" s="14">
        <v>115238.77</v>
      </c>
      <c r="AW97" s="14">
        <v>635317</v>
      </c>
      <c r="AX97" s="14"/>
      <c r="AY97" s="14">
        <v>108617.46</v>
      </c>
    </row>
    <row r="98" spans="1:51" s="1" customFormat="1" ht="18.2" customHeight="1" x14ac:dyDescent="0.2">
      <c r="A98" s="9">
        <v>97</v>
      </c>
      <c r="B98" s="13"/>
      <c r="C98" s="13" t="s">
        <v>189</v>
      </c>
      <c r="D98" s="14"/>
      <c r="E98" s="14"/>
      <c r="F98" s="14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</row>
    <row r="99" spans="1:51" s="1" customFormat="1" ht="18.2" customHeight="1" x14ac:dyDescent="0.2">
      <c r="A99" s="9">
        <v>98</v>
      </c>
      <c r="B99" s="10" t="s">
        <v>190</v>
      </c>
      <c r="C99" s="10" t="s">
        <v>191</v>
      </c>
      <c r="D99" s="11">
        <v>23326340</v>
      </c>
      <c r="E99" s="11"/>
      <c r="F99" s="11">
        <v>5245604.09</v>
      </c>
      <c r="G99" s="11">
        <v>17645344</v>
      </c>
      <c r="H99" s="11"/>
      <c r="I99" s="11">
        <v>4062435.85</v>
      </c>
      <c r="J99" s="11">
        <v>9500</v>
      </c>
      <c r="K99" s="11"/>
      <c r="L99" s="11">
        <v>949.59</v>
      </c>
      <c r="M99" s="11">
        <v>300908</v>
      </c>
      <c r="N99" s="11"/>
      <c r="O99" s="11">
        <v>105294.96</v>
      </c>
      <c r="P99" s="11">
        <v>239787</v>
      </c>
      <c r="Q99" s="11"/>
      <c r="R99" s="11">
        <v>69796.66</v>
      </c>
      <c r="S99" s="11">
        <v>123376</v>
      </c>
      <c r="T99" s="11"/>
      <c r="U99" s="11">
        <v>9484.07</v>
      </c>
      <c r="V99" s="11">
        <v>59222</v>
      </c>
      <c r="W99" s="11"/>
      <c r="X99" s="11">
        <v>29133.32</v>
      </c>
      <c r="Y99" s="11">
        <v>1187706</v>
      </c>
      <c r="Z99" s="11"/>
      <c r="AA99" s="11">
        <v>306497.5</v>
      </c>
      <c r="AB99" s="11">
        <v>1395502</v>
      </c>
      <c r="AC99" s="11"/>
      <c r="AD99" s="11">
        <v>42482.38</v>
      </c>
      <c r="AE99" s="11">
        <v>7270</v>
      </c>
      <c r="AF99" s="11"/>
      <c r="AG99" s="11">
        <v>1645.59</v>
      </c>
      <c r="AH99" s="11">
        <v>139020</v>
      </c>
      <c r="AI99" s="11"/>
      <c r="AJ99" s="11">
        <v>19607.95</v>
      </c>
      <c r="AK99" s="11">
        <v>3943</v>
      </c>
      <c r="AL99" s="11"/>
      <c r="AM99" s="11">
        <v>92151.72</v>
      </c>
      <c r="AN99" s="11">
        <v>1249241</v>
      </c>
      <c r="AO99" s="11"/>
      <c r="AP99" s="11">
        <v>180046.95</v>
      </c>
      <c r="AQ99" s="11">
        <v>17051</v>
      </c>
      <c r="AR99" s="11"/>
      <c r="AS99" s="11">
        <v>5162.67</v>
      </c>
      <c r="AT99" s="11">
        <v>762910</v>
      </c>
      <c r="AU99" s="11"/>
      <c r="AV99" s="11">
        <v>285179.83</v>
      </c>
      <c r="AW99" s="11">
        <v>185560</v>
      </c>
      <c r="AX99" s="11"/>
      <c r="AY99" s="11">
        <v>35735.050000000003</v>
      </c>
    </row>
    <row r="100" spans="1:51" s="1" customFormat="1" ht="18.2" customHeight="1" x14ac:dyDescent="0.2">
      <c r="A100" s="9">
        <v>99</v>
      </c>
      <c r="B100" s="13" t="s">
        <v>192</v>
      </c>
      <c r="C100" s="13" t="s">
        <v>193</v>
      </c>
      <c r="D100" s="14">
        <v>9040</v>
      </c>
      <c r="E100" s="14"/>
      <c r="F100" s="14">
        <v>525.41999999999996</v>
      </c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>
        <v>500</v>
      </c>
      <c r="AF100" s="15"/>
      <c r="AG100" s="15">
        <v>212.21</v>
      </c>
      <c r="AH100" s="15">
        <v>7000</v>
      </c>
      <c r="AI100" s="15"/>
      <c r="AJ100" s="15"/>
      <c r="AK100" s="15"/>
      <c r="AL100" s="15"/>
      <c r="AM100" s="15"/>
      <c r="AN100" s="15">
        <v>1540</v>
      </c>
      <c r="AO100" s="15"/>
      <c r="AP100" s="15">
        <v>313.20999999999998</v>
      </c>
      <c r="AQ100" s="15"/>
      <c r="AR100" s="15"/>
      <c r="AS100" s="15"/>
      <c r="AT100" s="15"/>
      <c r="AU100" s="15"/>
      <c r="AV100" s="15"/>
      <c r="AW100" s="15"/>
      <c r="AX100" s="15"/>
      <c r="AY100" s="15"/>
    </row>
    <row r="101" spans="1:51" s="1" customFormat="1" ht="18.2" customHeight="1" x14ac:dyDescent="0.2">
      <c r="A101" s="9">
        <v>100</v>
      </c>
      <c r="B101" s="13" t="s">
        <v>194</v>
      </c>
      <c r="C101" s="13" t="s">
        <v>195</v>
      </c>
      <c r="D101" s="14">
        <v>16044121</v>
      </c>
      <c r="E101" s="14"/>
      <c r="F101" s="14">
        <v>3417508.56</v>
      </c>
      <c r="G101" s="14">
        <v>12879052</v>
      </c>
      <c r="H101" s="14"/>
      <c r="I101" s="14">
        <v>2763598.23</v>
      </c>
      <c r="J101" s="14"/>
      <c r="K101" s="14"/>
      <c r="L101" s="14"/>
      <c r="M101" s="14">
        <v>64360</v>
      </c>
      <c r="N101" s="14"/>
      <c r="O101" s="14">
        <v>16822.64</v>
      </c>
      <c r="P101" s="14">
        <v>98070</v>
      </c>
      <c r="Q101" s="14"/>
      <c r="R101" s="14">
        <v>7703.33</v>
      </c>
      <c r="S101" s="14">
        <v>81967</v>
      </c>
      <c r="T101" s="14"/>
      <c r="U101" s="14">
        <v>2001.29</v>
      </c>
      <c r="V101" s="14">
        <v>39222</v>
      </c>
      <c r="W101" s="14"/>
      <c r="X101" s="14">
        <v>3923.76</v>
      </c>
      <c r="Y101" s="14">
        <v>511402</v>
      </c>
      <c r="Z101" s="14"/>
      <c r="AA101" s="14">
        <v>285794.06</v>
      </c>
      <c r="AB101" s="14">
        <v>1285700</v>
      </c>
      <c r="AC101" s="14"/>
      <c r="AD101" s="14">
        <v>10801.88</v>
      </c>
      <c r="AE101" s="14">
        <v>2000</v>
      </c>
      <c r="AF101" s="14"/>
      <c r="AG101" s="14">
        <v>502.9</v>
      </c>
      <c r="AH101" s="14">
        <v>18868</v>
      </c>
      <c r="AI101" s="14"/>
      <c r="AJ101" s="14">
        <v>1549.5</v>
      </c>
      <c r="AK101" s="14">
        <v>3521</v>
      </c>
      <c r="AL101" s="14"/>
      <c r="AM101" s="14">
        <v>675.04</v>
      </c>
      <c r="AN101" s="14">
        <v>234176</v>
      </c>
      <c r="AO101" s="14"/>
      <c r="AP101" s="14">
        <v>20294.080000000002</v>
      </c>
      <c r="AQ101" s="14">
        <v>12618</v>
      </c>
      <c r="AR101" s="14"/>
      <c r="AS101" s="14">
        <v>2237.38</v>
      </c>
      <c r="AT101" s="14">
        <v>761965</v>
      </c>
      <c r="AU101" s="14"/>
      <c r="AV101" s="14">
        <v>280881.5</v>
      </c>
      <c r="AW101" s="14">
        <v>51200</v>
      </c>
      <c r="AX101" s="14"/>
      <c r="AY101" s="14">
        <v>20722.97</v>
      </c>
    </row>
    <row r="102" spans="1:51" s="1" customFormat="1" ht="18.2" customHeight="1" x14ac:dyDescent="0.2">
      <c r="A102" s="9">
        <v>101</v>
      </c>
      <c r="B102" s="13" t="s">
        <v>196</v>
      </c>
      <c r="C102" s="13" t="s">
        <v>197</v>
      </c>
      <c r="D102" s="14">
        <v>899445</v>
      </c>
      <c r="E102" s="14"/>
      <c r="F102" s="14">
        <v>150645.28</v>
      </c>
      <c r="G102" s="15"/>
      <c r="H102" s="15"/>
      <c r="I102" s="15"/>
      <c r="J102" s="15"/>
      <c r="K102" s="15"/>
      <c r="L102" s="15"/>
      <c r="M102" s="15">
        <v>125200</v>
      </c>
      <c r="N102" s="15"/>
      <c r="O102" s="15">
        <v>36210.239999999998</v>
      </c>
      <c r="P102" s="15">
        <v>59844</v>
      </c>
      <c r="Q102" s="15"/>
      <c r="R102" s="15">
        <v>8229.0300000000007</v>
      </c>
      <c r="S102" s="15"/>
      <c r="T102" s="15"/>
      <c r="U102" s="15"/>
      <c r="V102" s="15">
        <v>20000</v>
      </c>
      <c r="W102" s="15"/>
      <c r="X102" s="15">
        <v>20000</v>
      </c>
      <c r="Y102" s="15">
        <v>171027</v>
      </c>
      <c r="Z102" s="15"/>
      <c r="AA102" s="15"/>
      <c r="AB102" s="15">
        <v>39500</v>
      </c>
      <c r="AC102" s="15"/>
      <c r="AD102" s="15">
        <v>163.41999999999999</v>
      </c>
      <c r="AE102" s="15"/>
      <c r="AF102" s="15"/>
      <c r="AG102" s="15"/>
      <c r="AH102" s="15">
        <v>11574</v>
      </c>
      <c r="AI102" s="15"/>
      <c r="AJ102" s="15"/>
      <c r="AK102" s="15"/>
      <c r="AL102" s="15"/>
      <c r="AM102" s="15"/>
      <c r="AN102" s="15">
        <v>472300</v>
      </c>
      <c r="AO102" s="15"/>
      <c r="AP102" s="15">
        <v>86042.59</v>
      </c>
      <c r="AQ102" s="15"/>
      <c r="AR102" s="15"/>
      <c r="AS102" s="15"/>
      <c r="AT102" s="15"/>
      <c r="AU102" s="15"/>
      <c r="AV102" s="15"/>
      <c r="AW102" s="15"/>
      <c r="AX102" s="15"/>
      <c r="AY102" s="15"/>
    </row>
    <row r="103" spans="1:51" s="1" customFormat="1" ht="18.2" customHeight="1" x14ac:dyDescent="0.2">
      <c r="A103" s="9">
        <v>102</v>
      </c>
      <c r="B103" s="13" t="s">
        <v>198</v>
      </c>
      <c r="C103" s="13" t="s">
        <v>199</v>
      </c>
      <c r="D103" s="14">
        <v>1158758</v>
      </c>
      <c r="E103" s="14"/>
      <c r="F103" s="14">
        <v>807400.11</v>
      </c>
      <c r="G103" s="14">
        <v>884255</v>
      </c>
      <c r="H103" s="14"/>
      <c r="I103" s="14">
        <v>653100</v>
      </c>
      <c r="J103" s="14"/>
      <c r="K103" s="14"/>
      <c r="L103" s="14"/>
      <c r="M103" s="14"/>
      <c r="N103" s="14"/>
      <c r="O103" s="14"/>
      <c r="P103" s="14"/>
      <c r="Q103" s="14"/>
      <c r="R103" s="14"/>
      <c r="S103" s="14">
        <v>34709</v>
      </c>
      <c r="T103" s="14"/>
      <c r="U103" s="14">
        <v>7482.78</v>
      </c>
      <c r="V103" s="14"/>
      <c r="W103" s="14"/>
      <c r="X103" s="14"/>
      <c r="Y103" s="14"/>
      <c r="Z103" s="14"/>
      <c r="AA103" s="14"/>
      <c r="AB103" s="14">
        <v>16000</v>
      </c>
      <c r="AC103" s="14"/>
      <c r="AD103" s="14">
        <v>4423.57</v>
      </c>
      <c r="AE103" s="14">
        <v>2270</v>
      </c>
      <c r="AF103" s="14"/>
      <c r="AG103" s="14">
        <v>930.48</v>
      </c>
      <c r="AH103" s="14"/>
      <c r="AI103" s="14"/>
      <c r="AJ103" s="14"/>
      <c r="AK103" s="14">
        <v>0</v>
      </c>
      <c r="AL103" s="14"/>
      <c r="AM103" s="14">
        <v>91476.68</v>
      </c>
      <c r="AN103" s="14">
        <v>221524</v>
      </c>
      <c r="AO103" s="14"/>
      <c r="AP103" s="14">
        <v>49986.6</v>
      </c>
      <c r="AQ103" s="14"/>
      <c r="AR103" s="14"/>
      <c r="AS103" s="14"/>
      <c r="AT103" s="14"/>
      <c r="AU103" s="14"/>
      <c r="AV103" s="14"/>
      <c r="AW103" s="14"/>
      <c r="AX103" s="14"/>
      <c r="AY103" s="14"/>
    </row>
    <row r="104" spans="1:51" s="1" customFormat="1" ht="18.2" customHeight="1" x14ac:dyDescent="0.2">
      <c r="A104" s="9">
        <v>103</v>
      </c>
      <c r="B104" s="13" t="s">
        <v>200</v>
      </c>
      <c r="C104" s="13" t="s">
        <v>201</v>
      </c>
      <c r="D104" s="14">
        <v>5134103</v>
      </c>
      <c r="E104" s="14"/>
      <c r="F104" s="14">
        <v>805760.76</v>
      </c>
      <c r="G104" s="15">
        <v>3882037</v>
      </c>
      <c r="H104" s="15"/>
      <c r="I104" s="15">
        <v>645737.62</v>
      </c>
      <c r="J104" s="15">
        <v>9500</v>
      </c>
      <c r="K104" s="15"/>
      <c r="L104" s="15">
        <v>949.59</v>
      </c>
      <c r="M104" s="15">
        <v>111348</v>
      </c>
      <c r="N104" s="15"/>
      <c r="O104" s="15">
        <v>52262.080000000002</v>
      </c>
      <c r="P104" s="15">
        <v>1000</v>
      </c>
      <c r="Q104" s="15"/>
      <c r="R104" s="15"/>
      <c r="S104" s="15">
        <v>6700</v>
      </c>
      <c r="T104" s="15"/>
      <c r="U104" s="15"/>
      <c r="V104" s="15"/>
      <c r="W104" s="15"/>
      <c r="X104" s="15"/>
      <c r="Y104" s="15">
        <v>505277</v>
      </c>
      <c r="Z104" s="15"/>
      <c r="AA104" s="15">
        <v>20703.439999999999</v>
      </c>
      <c r="AB104" s="15">
        <v>54302</v>
      </c>
      <c r="AC104" s="15"/>
      <c r="AD104" s="15">
        <v>27093.51</v>
      </c>
      <c r="AE104" s="15">
        <v>2500</v>
      </c>
      <c r="AF104" s="15"/>
      <c r="AG104" s="15"/>
      <c r="AH104" s="15">
        <v>101578</v>
      </c>
      <c r="AI104" s="15"/>
      <c r="AJ104" s="15">
        <v>13368.35</v>
      </c>
      <c r="AK104" s="15">
        <v>422</v>
      </c>
      <c r="AL104" s="15"/>
      <c r="AM104" s="15"/>
      <c r="AN104" s="15">
        <v>319701</v>
      </c>
      <c r="AO104" s="15"/>
      <c r="AP104" s="15">
        <v>23410.47</v>
      </c>
      <c r="AQ104" s="15">
        <v>4433</v>
      </c>
      <c r="AR104" s="15"/>
      <c r="AS104" s="15">
        <v>2925.29</v>
      </c>
      <c r="AT104" s="15">
        <v>945</v>
      </c>
      <c r="AU104" s="15"/>
      <c r="AV104" s="15">
        <v>4298.33</v>
      </c>
      <c r="AW104" s="15">
        <v>134360</v>
      </c>
      <c r="AX104" s="15"/>
      <c r="AY104" s="15">
        <v>15012.08</v>
      </c>
    </row>
    <row r="105" spans="1:51" s="1" customFormat="1" ht="18.2" customHeight="1" x14ac:dyDescent="0.2">
      <c r="A105" s="9">
        <v>104</v>
      </c>
      <c r="B105" s="13"/>
      <c r="C105" s="13" t="s">
        <v>202</v>
      </c>
      <c r="D105" s="14">
        <v>80873</v>
      </c>
      <c r="E105" s="14"/>
      <c r="F105" s="14">
        <v>63763.96</v>
      </c>
      <c r="G105" s="14"/>
      <c r="H105" s="14"/>
      <c r="I105" s="14"/>
      <c r="J105" s="14"/>
      <c r="K105" s="14"/>
      <c r="L105" s="14"/>
      <c r="M105" s="14"/>
      <c r="N105" s="14"/>
      <c r="O105" s="14"/>
      <c r="P105" s="14">
        <v>80873</v>
      </c>
      <c r="Q105" s="14"/>
      <c r="R105" s="14">
        <v>53864.3</v>
      </c>
      <c r="S105" s="14"/>
      <c r="T105" s="14"/>
      <c r="U105" s="14"/>
      <c r="V105" s="14"/>
      <c r="W105" s="14"/>
      <c r="X105" s="14">
        <v>5209.5600000000004</v>
      </c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>
        <v>4690.1000000000004</v>
      </c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</row>
    <row r="106" spans="1:51" s="1" customFormat="1" ht="18.2" customHeight="1" x14ac:dyDescent="0.2">
      <c r="A106" s="9">
        <v>106</v>
      </c>
      <c r="B106" s="10" t="s">
        <v>203</v>
      </c>
      <c r="C106" s="10" t="s">
        <v>204</v>
      </c>
      <c r="D106" s="11">
        <v>295953869.26999998</v>
      </c>
      <c r="E106" s="11"/>
      <c r="F106" s="11">
        <v>60108810.209999897</v>
      </c>
      <c r="G106" s="12">
        <v>119945581.79000001</v>
      </c>
      <c r="H106" s="12"/>
      <c r="I106" s="12">
        <v>21938113.289999999</v>
      </c>
      <c r="J106" s="12">
        <v>6341554.5</v>
      </c>
      <c r="K106" s="12"/>
      <c r="L106" s="12">
        <v>954147.86</v>
      </c>
      <c r="M106" s="12">
        <v>36601807.57</v>
      </c>
      <c r="N106" s="12"/>
      <c r="O106" s="12">
        <v>6763742.7000000002</v>
      </c>
      <c r="P106" s="12">
        <v>10232418.390000001</v>
      </c>
      <c r="Q106" s="12"/>
      <c r="R106" s="12">
        <v>2292247.4500000002</v>
      </c>
      <c r="S106" s="12">
        <v>6094461.5300000003</v>
      </c>
      <c r="T106" s="12"/>
      <c r="U106" s="12">
        <v>1425112.54</v>
      </c>
      <c r="V106" s="12">
        <v>3870844</v>
      </c>
      <c r="W106" s="12"/>
      <c r="X106" s="12">
        <v>857494.11</v>
      </c>
      <c r="Y106" s="12">
        <v>15414019.720000001</v>
      </c>
      <c r="Z106" s="12"/>
      <c r="AA106" s="12">
        <v>3881582.78</v>
      </c>
      <c r="AB106" s="12">
        <v>20778301.77</v>
      </c>
      <c r="AC106" s="12"/>
      <c r="AD106" s="12">
        <v>4090214.42</v>
      </c>
      <c r="AE106" s="12">
        <v>6828890</v>
      </c>
      <c r="AF106" s="12"/>
      <c r="AG106" s="12">
        <v>1323758.7</v>
      </c>
      <c r="AH106" s="12">
        <v>10678359</v>
      </c>
      <c r="AI106" s="12"/>
      <c r="AJ106" s="12">
        <v>2919628.47</v>
      </c>
      <c r="AK106" s="12">
        <v>5850183</v>
      </c>
      <c r="AL106" s="12"/>
      <c r="AM106" s="12">
        <v>1206773.55</v>
      </c>
      <c r="AN106" s="12">
        <v>29057461</v>
      </c>
      <c r="AO106" s="12"/>
      <c r="AP106" s="12">
        <v>6991125.4699999997</v>
      </c>
      <c r="AQ106" s="12">
        <v>4572450</v>
      </c>
      <c r="AR106" s="12"/>
      <c r="AS106" s="12">
        <v>1225085.33</v>
      </c>
      <c r="AT106" s="12">
        <v>9253060</v>
      </c>
      <c r="AU106" s="12"/>
      <c r="AV106" s="12">
        <v>2166893.61</v>
      </c>
      <c r="AW106" s="12">
        <v>10434477</v>
      </c>
      <c r="AX106" s="12"/>
      <c r="AY106" s="12">
        <v>2072889.93</v>
      </c>
    </row>
    <row r="107" spans="1:51" s="1" customFormat="1" ht="18.2" customHeight="1" x14ac:dyDescent="0.2">
      <c r="A107" s="9">
        <v>107</v>
      </c>
      <c r="B107" s="13" t="s">
        <v>205</v>
      </c>
      <c r="C107" s="13" t="s">
        <v>206</v>
      </c>
      <c r="D107" s="14">
        <v>99050332.060000002</v>
      </c>
      <c r="E107" s="14"/>
      <c r="F107" s="14">
        <v>20390094.48</v>
      </c>
      <c r="G107" s="14">
        <v>31321815.609999999</v>
      </c>
      <c r="H107" s="14"/>
      <c r="I107" s="14">
        <v>6562803.5</v>
      </c>
      <c r="J107" s="14">
        <v>4306832.5</v>
      </c>
      <c r="K107" s="14"/>
      <c r="L107" s="14">
        <v>257838.11</v>
      </c>
      <c r="M107" s="14">
        <v>17801388.850000001</v>
      </c>
      <c r="N107" s="14"/>
      <c r="O107" s="14">
        <v>3029942.77</v>
      </c>
      <c r="P107" s="14">
        <v>5328882.12</v>
      </c>
      <c r="Q107" s="14"/>
      <c r="R107" s="14">
        <v>1102878.3999999999</v>
      </c>
      <c r="S107" s="14">
        <v>1846746.53</v>
      </c>
      <c r="T107" s="14"/>
      <c r="U107" s="14">
        <v>529512.17000000004</v>
      </c>
      <c r="V107" s="14">
        <v>1213312</v>
      </c>
      <c r="W107" s="14"/>
      <c r="X107" s="14">
        <v>171198.78</v>
      </c>
      <c r="Y107" s="14">
        <v>4052912.45</v>
      </c>
      <c r="Z107" s="14"/>
      <c r="AA107" s="14">
        <v>1030475.58</v>
      </c>
      <c r="AB107" s="14">
        <v>8091275</v>
      </c>
      <c r="AC107" s="14"/>
      <c r="AD107" s="14">
        <v>1759178.83</v>
      </c>
      <c r="AE107" s="14">
        <v>1146546</v>
      </c>
      <c r="AF107" s="14"/>
      <c r="AG107" s="14">
        <v>259274.56</v>
      </c>
      <c r="AH107" s="14">
        <v>5700631</v>
      </c>
      <c r="AI107" s="14"/>
      <c r="AJ107" s="14">
        <v>1810456.04</v>
      </c>
      <c r="AK107" s="14">
        <v>1357498</v>
      </c>
      <c r="AL107" s="14"/>
      <c r="AM107" s="14">
        <v>321280.38</v>
      </c>
      <c r="AN107" s="14">
        <v>9889006</v>
      </c>
      <c r="AO107" s="14"/>
      <c r="AP107" s="14">
        <v>2098841.94</v>
      </c>
      <c r="AQ107" s="14">
        <v>947522</v>
      </c>
      <c r="AR107" s="14"/>
      <c r="AS107" s="14">
        <v>300631.78999999998</v>
      </c>
      <c r="AT107" s="14">
        <v>3293631</v>
      </c>
      <c r="AU107" s="14"/>
      <c r="AV107" s="14">
        <v>796573.49</v>
      </c>
      <c r="AW107" s="14">
        <v>2752333</v>
      </c>
      <c r="AX107" s="14"/>
      <c r="AY107" s="14">
        <v>359208.14</v>
      </c>
    </row>
    <row r="108" spans="1:51" s="1" customFormat="1" ht="18.2" customHeight="1" x14ac:dyDescent="0.2">
      <c r="A108" s="9">
        <v>108</v>
      </c>
      <c r="B108" s="13" t="s">
        <v>207</v>
      </c>
      <c r="C108" s="13" t="s">
        <v>208</v>
      </c>
      <c r="D108" s="14">
        <v>19240242</v>
      </c>
      <c r="E108" s="14"/>
      <c r="F108" s="14">
        <v>2088064.02</v>
      </c>
      <c r="G108" s="15">
        <v>10886550</v>
      </c>
      <c r="H108" s="15"/>
      <c r="I108" s="15">
        <v>1227551.3</v>
      </c>
      <c r="J108" s="15">
        <v>69405</v>
      </c>
      <c r="K108" s="15"/>
      <c r="L108" s="15">
        <v>13542.88</v>
      </c>
      <c r="M108" s="15">
        <v>4388106</v>
      </c>
      <c r="N108" s="15"/>
      <c r="O108" s="15">
        <v>522949.91</v>
      </c>
      <c r="P108" s="15">
        <v>4400</v>
      </c>
      <c r="Q108" s="15"/>
      <c r="R108" s="15">
        <v>1321.92</v>
      </c>
      <c r="S108" s="15">
        <v>39620</v>
      </c>
      <c r="T108" s="15"/>
      <c r="U108" s="15">
        <v>8130.95</v>
      </c>
      <c r="V108" s="15"/>
      <c r="W108" s="15"/>
      <c r="X108" s="15"/>
      <c r="Y108" s="15">
        <v>182000</v>
      </c>
      <c r="Z108" s="15"/>
      <c r="AA108" s="15">
        <v>6222.91</v>
      </c>
      <c r="AB108" s="15">
        <v>1420000</v>
      </c>
      <c r="AC108" s="15"/>
      <c r="AD108" s="15">
        <v>90007.29</v>
      </c>
      <c r="AE108" s="15">
        <v>210506</v>
      </c>
      <c r="AF108" s="15"/>
      <c r="AG108" s="15">
        <v>39637.160000000003</v>
      </c>
      <c r="AH108" s="15">
        <v>198274</v>
      </c>
      <c r="AI108" s="15"/>
      <c r="AJ108" s="15">
        <v>7253.97</v>
      </c>
      <c r="AK108" s="15"/>
      <c r="AL108" s="15"/>
      <c r="AM108" s="15"/>
      <c r="AN108" s="15">
        <v>657671</v>
      </c>
      <c r="AO108" s="15"/>
      <c r="AP108" s="15">
        <v>70374.210000000006</v>
      </c>
      <c r="AQ108" s="15">
        <v>20010</v>
      </c>
      <c r="AR108" s="15"/>
      <c r="AS108" s="15">
        <v>3331.96</v>
      </c>
      <c r="AT108" s="15">
        <v>166450</v>
      </c>
      <c r="AU108" s="15"/>
      <c r="AV108" s="15">
        <v>22274.95</v>
      </c>
      <c r="AW108" s="15">
        <v>997250</v>
      </c>
      <c r="AX108" s="15"/>
      <c r="AY108" s="15">
        <v>75464.61</v>
      </c>
    </row>
    <row r="109" spans="1:51" s="1" customFormat="1" ht="18.2" customHeight="1" x14ac:dyDescent="0.2">
      <c r="A109" s="9">
        <v>111</v>
      </c>
      <c r="B109" s="13" t="s">
        <v>209</v>
      </c>
      <c r="C109" s="13" t="s">
        <v>210</v>
      </c>
      <c r="D109" s="14">
        <v>15781911.68</v>
      </c>
      <c r="E109" s="14"/>
      <c r="F109" s="14">
        <v>3328480.08</v>
      </c>
      <c r="G109" s="14">
        <v>5344170.1399999997</v>
      </c>
      <c r="H109" s="14"/>
      <c r="I109" s="14">
        <v>978882.47</v>
      </c>
      <c r="J109" s="14">
        <v>342207</v>
      </c>
      <c r="K109" s="14"/>
      <c r="L109" s="14">
        <v>77585.05</v>
      </c>
      <c r="M109" s="14">
        <v>1197370.7</v>
      </c>
      <c r="N109" s="14"/>
      <c r="O109" s="14">
        <v>228730.84</v>
      </c>
      <c r="P109" s="14">
        <v>597561.03</v>
      </c>
      <c r="Q109" s="14"/>
      <c r="R109" s="14">
        <v>133262.26</v>
      </c>
      <c r="S109" s="14">
        <v>305570</v>
      </c>
      <c r="T109" s="14"/>
      <c r="U109" s="14">
        <v>72535.839999999997</v>
      </c>
      <c r="V109" s="14">
        <v>328367</v>
      </c>
      <c r="W109" s="14"/>
      <c r="X109" s="14">
        <v>59962.27</v>
      </c>
      <c r="Y109" s="14">
        <v>1094951.3600000001</v>
      </c>
      <c r="Z109" s="14"/>
      <c r="AA109" s="14">
        <v>273013.51</v>
      </c>
      <c r="AB109" s="14">
        <v>1366240.45</v>
      </c>
      <c r="AC109" s="14"/>
      <c r="AD109" s="14">
        <v>344720.79</v>
      </c>
      <c r="AE109" s="14">
        <v>483328</v>
      </c>
      <c r="AF109" s="14"/>
      <c r="AG109" s="14">
        <v>97455.95</v>
      </c>
      <c r="AH109" s="14">
        <v>788988</v>
      </c>
      <c r="AI109" s="14"/>
      <c r="AJ109" s="14">
        <v>160800.87</v>
      </c>
      <c r="AK109" s="14">
        <v>736920</v>
      </c>
      <c r="AL109" s="14"/>
      <c r="AM109" s="14">
        <v>125007.25</v>
      </c>
      <c r="AN109" s="14">
        <v>1539542</v>
      </c>
      <c r="AO109" s="14"/>
      <c r="AP109" s="14">
        <v>382682.86</v>
      </c>
      <c r="AQ109" s="14">
        <v>393214</v>
      </c>
      <c r="AR109" s="14"/>
      <c r="AS109" s="14">
        <v>87715.49</v>
      </c>
      <c r="AT109" s="14">
        <v>595564</v>
      </c>
      <c r="AU109" s="14"/>
      <c r="AV109" s="14">
        <v>116552.91</v>
      </c>
      <c r="AW109" s="14">
        <v>667918</v>
      </c>
      <c r="AX109" s="14"/>
      <c r="AY109" s="14">
        <v>189571.72</v>
      </c>
    </row>
    <row r="110" spans="1:51" s="1" customFormat="1" ht="18.2" customHeight="1" x14ac:dyDescent="0.2">
      <c r="A110" s="9">
        <v>113</v>
      </c>
      <c r="B110" s="13" t="s">
        <v>211</v>
      </c>
      <c r="C110" s="13" t="s">
        <v>212</v>
      </c>
      <c r="D110" s="14">
        <v>19618606.41</v>
      </c>
      <c r="E110" s="14"/>
      <c r="F110" s="14">
        <v>4969765.18</v>
      </c>
      <c r="G110" s="15">
        <v>8167643</v>
      </c>
      <c r="H110" s="15"/>
      <c r="I110" s="15">
        <v>1521608.72</v>
      </c>
      <c r="J110" s="15">
        <v>707373</v>
      </c>
      <c r="K110" s="15"/>
      <c r="L110" s="15">
        <v>430241.92</v>
      </c>
      <c r="M110" s="15">
        <v>1507182</v>
      </c>
      <c r="N110" s="15"/>
      <c r="O110" s="15">
        <v>313617.94</v>
      </c>
      <c r="P110" s="15">
        <v>294750</v>
      </c>
      <c r="Q110" s="15"/>
      <c r="R110" s="15">
        <v>132865.01999999999</v>
      </c>
      <c r="S110" s="15">
        <v>280700</v>
      </c>
      <c r="T110" s="15"/>
      <c r="U110" s="15">
        <v>114211.87</v>
      </c>
      <c r="V110" s="15">
        <v>194840</v>
      </c>
      <c r="W110" s="15"/>
      <c r="X110" s="15">
        <v>65382.6</v>
      </c>
      <c r="Y110" s="15">
        <v>840928.49</v>
      </c>
      <c r="Z110" s="15"/>
      <c r="AA110" s="15">
        <v>153840.60999999999</v>
      </c>
      <c r="AB110" s="15">
        <v>775164.92</v>
      </c>
      <c r="AC110" s="15"/>
      <c r="AD110" s="15">
        <v>238886.7</v>
      </c>
      <c r="AE110" s="15">
        <v>1120601</v>
      </c>
      <c r="AF110" s="15"/>
      <c r="AG110" s="15">
        <v>287536.01</v>
      </c>
      <c r="AH110" s="15">
        <v>477917</v>
      </c>
      <c r="AI110" s="15"/>
      <c r="AJ110" s="15">
        <v>84841.33</v>
      </c>
      <c r="AK110" s="15">
        <v>242680</v>
      </c>
      <c r="AL110" s="15"/>
      <c r="AM110" s="15">
        <v>17438.11</v>
      </c>
      <c r="AN110" s="15">
        <v>3309775</v>
      </c>
      <c r="AO110" s="15"/>
      <c r="AP110" s="15">
        <v>1109158.95</v>
      </c>
      <c r="AQ110" s="15">
        <v>238652</v>
      </c>
      <c r="AR110" s="15"/>
      <c r="AS110" s="15">
        <v>101669.16</v>
      </c>
      <c r="AT110" s="15">
        <v>571367</v>
      </c>
      <c r="AU110" s="15"/>
      <c r="AV110" s="15">
        <v>208074.02</v>
      </c>
      <c r="AW110" s="15">
        <v>889033</v>
      </c>
      <c r="AX110" s="15"/>
      <c r="AY110" s="15">
        <v>190392.22</v>
      </c>
    </row>
    <row r="111" spans="1:51" s="1" customFormat="1" ht="18.2" customHeight="1" x14ac:dyDescent="0.2">
      <c r="A111" s="9">
        <v>114</v>
      </c>
      <c r="B111" s="13" t="s">
        <v>213</v>
      </c>
      <c r="C111" s="13" t="s">
        <v>214</v>
      </c>
      <c r="D111" s="14">
        <v>33312935.859999999</v>
      </c>
      <c r="E111" s="14"/>
      <c r="F111" s="14">
        <v>7947567.9699999997</v>
      </c>
      <c r="G111" s="14">
        <v>9679375.3300000001</v>
      </c>
      <c r="H111" s="14"/>
      <c r="I111" s="14">
        <v>2447053.7799999998</v>
      </c>
      <c r="J111" s="14">
        <v>342842</v>
      </c>
      <c r="K111" s="14"/>
      <c r="L111" s="14">
        <v>69559.039999999994</v>
      </c>
      <c r="M111" s="14">
        <v>3109287.23</v>
      </c>
      <c r="N111" s="14"/>
      <c r="O111" s="14">
        <v>734904.73</v>
      </c>
      <c r="P111" s="14">
        <v>1071148</v>
      </c>
      <c r="Q111" s="14"/>
      <c r="R111" s="14">
        <v>275521.56</v>
      </c>
      <c r="S111" s="14">
        <v>1032798</v>
      </c>
      <c r="T111" s="14"/>
      <c r="U111" s="14">
        <v>240256.44</v>
      </c>
      <c r="V111" s="14">
        <v>707279</v>
      </c>
      <c r="W111" s="14"/>
      <c r="X111" s="14">
        <v>170281.84</v>
      </c>
      <c r="Y111" s="14">
        <v>2880221.5</v>
      </c>
      <c r="Z111" s="14"/>
      <c r="AA111" s="14">
        <v>612842.13</v>
      </c>
      <c r="AB111" s="14">
        <v>2367829.7999999998</v>
      </c>
      <c r="AC111" s="14"/>
      <c r="AD111" s="14">
        <v>654500.94999999995</v>
      </c>
      <c r="AE111" s="14">
        <v>1570428</v>
      </c>
      <c r="AF111" s="14"/>
      <c r="AG111" s="14">
        <v>250365.41</v>
      </c>
      <c r="AH111" s="14">
        <v>1510101</v>
      </c>
      <c r="AI111" s="14"/>
      <c r="AJ111" s="14">
        <v>350325.46</v>
      </c>
      <c r="AK111" s="14">
        <v>1085837</v>
      </c>
      <c r="AL111" s="14"/>
      <c r="AM111" s="14">
        <v>262596.65999999997</v>
      </c>
      <c r="AN111" s="14">
        <v>4080280</v>
      </c>
      <c r="AO111" s="14"/>
      <c r="AP111" s="14">
        <v>994790.15</v>
      </c>
      <c r="AQ111" s="14">
        <v>881507</v>
      </c>
      <c r="AR111" s="14"/>
      <c r="AS111" s="14">
        <v>218001.61</v>
      </c>
      <c r="AT111" s="14">
        <v>1608940</v>
      </c>
      <c r="AU111" s="14"/>
      <c r="AV111" s="14">
        <v>355298.02</v>
      </c>
      <c r="AW111" s="14">
        <v>1385062</v>
      </c>
      <c r="AX111" s="14"/>
      <c r="AY111" s="14">
        <v>311270.19</v>
      </c>
    </row>
    <row r="112" spans="1:51" s="1" customFormat="1" ht="18.2" customHeight="1" x14ac:dyDescent="0.2">
      <c r="A112" s="9">
        <v>115</v>
      </c>
      <c r="B112" s="13" t="s">
        <v>215</v>
      </c>
      <c r="C112" s="13" t="s">
        <v>216</v>
      </c>
      <c r="D112" s="14">
        <v>46936425.030000001</v>
      </c>
      <c r="E112" s="14"/>
      <c r="F112" s="14">
        <v>11522640.130000001</v>
      </c>
      <c r="G112" s="15">
        <v>11616121.91</v>
      </c>
      <c r="H112" s="15"/>
      <c r="I112" s="15">
        <v>3081839.1</v>
      </c>
      <c r="J112" s="15">
        <v>375130</v>
      </c>
      <c r="K112" s="15"/>
      <c r="L112" s="15">
        <v>74336.69</v>
      </c>
      <c r="M112" s="15">
        <v>5789417.0300000003</v>
      </c>
      <c r="N112" s="15"/>
      <c r="O112" s="15">
        <v>1442349.58</v>
      </c>
      <c r="P112" s="15">
        <v>2359391.2799999998</v>
      </c>
      <c r="Q112" s="15"/>
      <c r="R112" s="15">
        <v>468527.94</v>
      </c>
      <c r="S112" s="15">
        <v>1757150</v>
      </c>
      <c r="T112" s="15"/>
      <c r="U112" s="15">
        <v>370984.97</v>
      </c>
      <c r="V112" s="15">
        <v>1178355</v>
      </c>
      <c r="W112" s="15"/>
      <c r="X112" s="15">
        <v>295345.49</v>
      </c>
      <c r="Y112" s="15">
        <v>5100861.21</v>
      </c>
      <c r="Z112" s="15"/>
      <c r="AA112" s="15">
        <v>1678211.88</v>
      </c>
      <c r="AB112" s="15">
        <v>4069806.6</v>
      </c>
      <c r="AC112" s="15"/>
      <c r="AD112" s="15">
        <v>734960.39</v>
      </c>
      <c r="AE112" s="15">
        <v>1924419</v>
      </c>
      <c r="AF112" s="15"/>
      <c r="AG112" s="15">
        <v>292443.95</v>
      </c>
      <c r="AH112" s="15">
        <v>1535085</v>
      </c>
      <c r="AI112" s="15"/>
      <c r="AJ112" s="15">
        <v>398983.7</v>
      </c>
      <c r="AK112" s="15">
        <v>1625749</v>
      </c>
      <c r="AL112" s="15"/>
      <c r="AM112" s="15">
        <v>346736.53</v>
      </c>
      <c r="AN112" s="15">
        <v>2795162</v>
      </c>
      <c r="AO112" s="15"/>
      <c r="AP112" s="15">
        <v>669165.07999999996</v>
      </c>
      <c r="AQ112" s="15">
        <v>1369306</v>
      </c>
      <c r="AR112" s="15"/>
      <c r="AS112" s="15">
        <v>330616.90999999997</v>
      </c>
      <c r="AT112" s="15">
        <v>2339915</v>
      </c>
      <c r="AU112" s="15"/>
      <c r="AV112" s="15">
        <v>513223.9</v>
      </c>
      <c r="AW112" s="15">
        <v>3100556</v>
      </c>
      <c r="AX112" s="15"/>
      <c r="AY112" s="15">
        <v>824914.02</v>
      </c>
    </row>
    <row r="113" spans="1:51" s="1" customFormat="1" ht="18.2" customHeight="1" x14ac:dyDescent="0.2">
      <c r="A113" s="9">
        <v>116</v>
      </c>
      <c r="B113" s="13" t="s">
        <v>217</v>
      </c>
      <c r="C113" s="13" t="s">
        <v>218</v>
      </c>
      <c r="D113" s="14">
        <v>9985452.1099999994</v>
      </c>
      <c r="E113" s="14"/>
      <c r="F113" s="14">
        <v>1799481.34</v>
      </c>
      <c r="G113" s="14">
        <v>3641460</v>
      </c>
      <c r="H113" s="14"/>
      <c r="I113" s="14">
        <v>740408.81</v>
      </c>
      <c r="J113" s="14">
        <v>68525</v>
      </c>
      <c r="K113" s="14"/>
      <c r="L113" s="14">
        <v>2570.7600000000002</v>
      </c>
      <c r="M113" s="14">
        <v>958928.76</v>
      </c>
      <c r="N113" s="14"/>
      <c r="O113" s="14">
        <v>105269.83</v>
      </c>
      <c r="P113" s="14">
        <v>78425</v>
      </c>
      <c r="Q113" s="14"/>
      <c r="R113" s="14">
        <v>17101.13</v>
      </c>
      <c r="S113" s="14">
        <v>411589</v>
      </c>
      <c r="T113" s="14"/>
      <c r="U113" s="14">
        <v>45403.46</v>
      </c>
      <c r="V113" s="14">
        <v>193635</v>
      </c>
      <c r="W113" s="14"/>
      <c r="X113" s="14">
        <v>86963.91</v>
      </c>
      <c r="Y113" s="14">
        <v>199101.35</v>
      </c>
      <c r="Z113" s="14"/>
      <c r="AA113" s="14">
        <v>36735.15</v>
      </c>
      <c r="AB113" s="14">
        <v>1383831</v>
      </c>
      <c r="AC113" s="14"/>
      <c r="AD113" s="14">
        <v>95700.64</v>
      </c>
      <c r="AE113" s="14">
        <v>162142</v>
      </c>
      <c r="AF113" s="14"/>
      <c r="AG113" s="14">
        <v>14065.73</v>
      </c>
      <c r="AH113" s="14">
        <v>165677</v>
      </c>
      <c r="AI113" s="14"/>
      <c r="AJ113" s="14">
        <v>32946.33</v>
      </c>
      <c r="AK113" s="14">
        <v>111538</v>
      </c>
      <c r="AL113" s="14"/>
      <c r="AM113" s="14">
        <v>18714.77</v>
      </c>
      <c r="AN113" s="14">
        <v>1463178</v>
      </c>
      <c r="AO113" s="14"/>
      <c r="AP113" s="14">
        <v>361818.34</v>
      </c>
      <c r="AQ113" s="14">
        <v>499452</v>
      </c>
      <c r="AR113" s="14"/>
      <c r="AS113" s="14">
        <v>129975.99</v>
      </c>
      <c r="AT113" s="14">
        <v>165608</v>
      </c>
      <c r="AU113" s="14"/>
      <c r="AV113" s="14">
        <v>31837.84</v>
      </c>
      <c r="AW113" s="14">
        <v>482362</v>
      </c>
      <c r="AX113" s="14"/>
      <c r="AY113" s="14">
        <v>79968.649999999994</v>
      </c>
    </row>
    <row r="114" spans="1:51" s="1" customFormat="1" ht="18.2" customHeight="1" x14ac:dyDescent="0.2">
      <c r="A114" s="9">
        <v>117</v>
      </c>
      <c r="B114" s="13" t="s">
        <v>219</v>
      </c>
      <c r="C114" s="13" t="s">
        <v>220</v>
      </c>
      <c r="D114" s="14">
        <v>9697969</v>
      </c>
      <c r="E114" s="14"/>
      <c r="F114" s="14">
        <v>1581367.97</v>
      </c>
      <c r="G114" s="15">
        <v>9264428</v>
      </c>
      <c r="H114" s="15"/>
      <c r="I114" s="15">
        <v>1420112.03</v>
      </c>
      <c r="J114" s="15"/>
      <c r="K114" s="15"/>
      <c r="L114" s="15"/>
      <c r="M114" s="15">
        <v>24100</v>
      </c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>
        <v>42500</v>
      </c>
      <c r="AC114" s="15"/>
      <c r="AD114" s="15">
        <v>12500</v>
      </c>
      <c r="AE114" s="15"/>
      <c r="AF114" s="15"/>
      <c r="AG114" s="15"/>
      <c r="AH114" s="15"/>
      <c r="AI114" s="15"/>
      <c r="AJ114" s="15"/>
      <c r="AK114" s="15">
        <v>189208</v>
      </c>
      <c r="AL114" s="15"/>
      <c r="AM114" s="15">
        <v>102286</v>
      </c>
      <c r="AN114" s="15">
        <v>81000</v>
      </c>
      <c r="AO114" s="15"/>
      <c r="AP114" s="15">
        <v>27000</v>
      </c>
      <c r="AQ114" s="15"/>
      <c r="AR114" s="15"/>
      <c r="AS114" s="15"/>
      <c r="AT114" s="15">
        <v>96733</v>
      </c>
      <c r="AU114" s="15"/>
      <c r="AV114" s="15">
        <v>19469.939999999999</v>
      </c>
      <c r="AW114" s="15"/>
      <c r="AX114" s="15"/>
      <c r="AY114" s="15"/>
    </row>
    <row r="115" spans="1:51" s="1" customFormat="1" ht="18.2" customHeight="1" x14ac:dyDescent="0.2">
      <c r="A115" s="9">
        <v>118</v>
      </c>
      <c r="B115" s="13" t="s">
        <v>221</v>
      </c>
      <c r="C115" s="13" t="s">
        <v>222</v>
      </c>
      <c r="D115" s="14">
        <v>91645</v>
      </c>
      <c r="E115" s="14"/>
      <c r="F115" s="14">
        <v>22330.74</v>
      </c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>
        <v>47151</v>
      </c>
      <c r="AI115" s="14"/>
      <c r="AJ115" s="14">
        <v>12207.39</v>
      </c>
      <c r="AK115" s="14"/>
      <c r="AL115" s="14"/>
      <c r="AM115" s="14"/>
      <c r="AN115" s="14"/>
      <c r="AO115" s="14"/>
      <c r="AP115" s="14"/>
      <c r="AQ115" s="14">
        <v>42894</v>
      </c>
      <c r="AR115" s="14"/>
      <c r="AS115" s="14">
        <v>9767</v>
      </c>
      <c r="AT115" s="14"/>
      <c r="AU115" s="14"/>
      <c r="AV115" s="14"/>
      <c r="AW115" s="14">
        <v>1600</v>
      </c>
      <c r="AX115" s="14"/>
      <c r="AY115" s="14">
        <v>356.35</v>
      </c>
    </row>
    <row r="116" spans="1:51" s="1" customFormat="1" ht="18.2" customHeight="1" x14ac:dyDescent="0.2">
      <c r="A116" s="9">
        <v>119</v>
      </c>
      <c r="B116" s="13" t="s">
        <v>223</v>
      </c>
      <c r="C116" s="13" t="s">
        <v>224</v>
      </c>
      <c r="D116" s="14">
        <v>2418627</v>
      </c>
      <c r="E116" s="14"/>
      <c r="F116" s="14">
        <v>519627.21</v>
      </c>
      <c r="G116" s="15">
        <v>1558672</v>
      </c>
      <c r="H116" s="15"/>
      <c r="I116" s="15">
        <v>292348.21000000002</v>
      </c>
      <c r="J116" s="15"/>
      <c r="K116" s="15"/>
      <c r="L116" s="15"/>
      <c r="M116" s="15">
        <v>274075</v>
      </c>
      <c r="N116" s="15"/>
      <c r="O116" s="15">
        <v>56037.1</v>
      </c>
      <c r="P116" s="15"/>
      <c r="Q116" s="15"/>
      <c r="R116" s="15"/>
      <c r="S116" s="15"/>
      <c r="T116" s="15"/>
      <c r="U116" s="15"/>
      <c r="V116" s="15"/>
      <c r="W116" s="15"/>
      <c r="X116" s="15"/>
      <c r="Y116" s="15">
        <v>10000</v>
      </c>
      <c r="Z116" s="15"/>
      <c r="AA116" s="15">
        <v>28080</v>
      </c>
      <c r="AB116" s="15">
        <v>553380</v>
      </c>
      <c r="AC116" s="15"/>
      <c r="AD116" s="15">
        <v>135661.9</v>
      </c>
      <c r="AE116" s="15"/>
      <c r="AF116" s="15"/>
      <c r="AG116" s="15"/>
      <c r="AH116" s="15"/>
      <c r="AI116" s="15"/>
      <c r="AJ116" s="15"/>
      <c r="AK116" s="15"/>
      <c r="AL116" s="15"/>
      <c r="AM116" s="15"/>
      <c r="AN116" s="15">
        <v>22500</v>
      </c>
      <c r="AO116" s="15"/>
      <c r="AP116" s="15">
        <v>7500</v>
      </c>
      <c r="AQ116" s="15"/>
      <c r="AR116" s="15"/>
      <c r="AS116" s="15"/>
      <c r="AT116" s="15"/>
      <c r="AU116" s="15"/>
      <c r="AV116" s="15"/>
      <c r="AW116" s="15"/>
      <c r="AX116" s="15"/>
      <c r="AY116" s="15"/>
    </row>
    <row r="117" spans="1:51" s="1" customFormat="1" ht="18.2" customHeight="1" x14ac:dyDescent="0.2">
      <c r="A117" s="9">
        <v>120</v>
      </c>
      <c r="B117" s="13" t="s">
        <v>225</v>
      </c>
      <c r="C117" s="13" t="s">
        <v>226</v>
      </c>
      <c r="D117" s="14">
        <v>5083135</v>
      </c>
      <c r="E117" s="14"/>
      <c r="F117" s="14">
        <v>181939.72</v>
      </c>
      <c r="G117" s="14">
        <v>3773554</v>
      </c>
      <c r="H117" s="14"/>
      <c r="I117" s="14">
        <v>71070.27</v>
      </c>
      <c r="J117" s="14"/>
      <c r="K117" s="14"/>
      <c r="L117" s="14"/>
      <c r="M117" s="14"/>
      <c r="N117" s="14"/>
      <c r="O117" s="14"/>
      <c r="P117" s="14">
        <v>31675</v>
      </c>
      <c r="Q117" s="14"/>
      <c r="R117" s="14">
        <v>9375</v>
      </c>
      <c r="S117" s="14">
        <v>125700</v>
      </c>
      <c r="T117" s="14"/>
      <c r="U117" s="14"/>
      <c r="V117" s="14">
        <v>13800</v>
      </c>
      <c r="W117" s="14"/>
      <c r="X117" s="14">
        <v>1100</v>
      </c>
      <c r="Y117" s="14"/>
      <c r="Z117" s="14"/>
      <c r="AA117" s="14"/>
      <c r="AB117" s="14">
        <v>82500</v>
      </c>
      <c r="AC117" s="14"/>
      <c r="AD117" s="14">
        <v>65.010000000000005</v>
      </c>
      <c r="AE117" s="14">
        <v>140420</v>
      </c>
      <c r="AF117" s="14"/>
      <c r="AG117" s="14">
        <v>5200</v>
      </c>
      <c r="AH117" s="14"/>
      <c r="AI117" s="14"/>
      <c r="AJ117" s="14"/>
      <c r="AK117" s="14">
        <v>160000</v>
      </c>
      <c r="AL117" s="14"/>
      <c r="AM117" s="14"/>
      <c r="AN117" s="14">
        <v>668473</v>
      </c>
      <c r="AO117" s="14"/>
      <c r="AP117" s="14">
        <v>90255.47</v>
      </c>
      <c r="AQ117" s="14">
        <v>17013</v>
      </c>
      <c r="AR117" s="14"/>
      <c r="AS117" s="14">
        <v>4873.97</v>
      </c>
      <c r="AT117" s="14">
        <v>60000</v>
      </c>
      <c r="AU117" s="14"/>
      <c r="AV117" s="14"/>
      <c r="AW117" s="14">
        <v>10000</v>
      </c>
      <c r="AX117" s="14"/>
      <c r="AY117" s="14"/>
    </row>
    <row r="118" spans="1:51" s="1" customFormat="1" ht="18.2" customHeight="1" x14ac:dyDescent="0.2">
      <c r="A118" s="9">
        <v>123</v>
      </c>
      <c r="B118" s="13" t="s">
        <v>227</v>
      </c>
      <c r="C118" s="13" t="s">
        <v>228</v>
      </c>
      <c r="D118" s="14">
        <v>9707326</v>
      </c>
      <c r="E118" s="14"/>
      <c r="F118" s="14">
        <v>1236720.79</v>
      </c>
      <c r="G118" s="15">
        <v>9707326</v>
      </c>
      <c r="H118" s="15"/>
      <c r="I118" s="15">
        <v>1236720.79</v>
      </c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</row>
    <row r="119" spans="1:51" s="1" customFormat="1" ht="18.2" customHeight="1" x14ac:dyDescent="0.2">
      <c r="A119" s="9">
        <v>124</v>
      </c>
      <c r="B119" s="13" t="s">
        <v>229</v>
      </c>
      <c r="C119" s="13" t="s">
        <v>230</v>
      </c>
      <c r="D119" s="14">
        <v>6871972</v>
      </c>
      <c r="E119" s="14"/>
      <c r="F119" s="14">
        <v>419882.51</v>
      </c>
      <c r="G119" s="14">
        <v>6851972</v>
      </c>
      <c r="H119" s="14"/>
      <c r="I119" s="14">
        <v>419882.51</v>
      </c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>
        <v>20000</v>
      </c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</row>
    <row r="120" spans="1:51" s="1" customFormat="1" ht="18.2" customHeight="1" x14ac:dyDescent="0.2">
      <c r="A120" s="9">
        <v>126</v>
      </c>
      <c r="B120" s="13" t="s">
        <v>231</v>
      </c>
      <c r="C120" s="13" t="s">
        <v>232</v>
      </c>
      <c r="D120" s="14">
        <v>4770426</v>
      </c>
      <c r="E120" s="14"/>
      <c r="F120" s="14">
        <v>1581645.36</v>
      </c>
      <c r="G120" s="15">
        <v>3214517</v>
      </c>
      <c r="H120" s="15"/>
      <c r="I120" s="15">
        <v>1197647.17</v>
      </c>
      <c r="J120" s="15">
        <v>25000</v>
      </c>
      <c r="K120" s="15"/>
      <c r="L120" s="15">
        <v>6031.8</v>
      </c>
      <c r="M120" s="15">
        <v>349272</v>
      </c>
      <c r="N120" s="15"/>
      <c r="O120" s="15">
        <v>81168.7</v>
      </c>
      <c r="P120" s="15">
        <v>106734</v>
      </c>
      <c r="Q120" s="15"/>
      <c r="R120" s="15">
        <v>25925.35</v>
      </c>
      <c r="S120" s="15">
        <v>66500</v>
      </c>
      <c r="T120" s="15"/>
      <c r="U120" s="15">
        <v>11193.92</v>
      </c>
      <c r="V120" s="15">
        <v>15432</v>
      </c>
      <c r="W120" s="15"/>
      <c r="X120" s="15">
        <v>3096.65</v>
      </c>
      <c r="Y120" s="15">
        <v>148840</v>
      </c>
      <c r="Z120" s="15"/>
      <c r="AA120" s="15">
        <v>32779.17</v>
      </c>
      <c r="AB120" s="15">
        <v>109550</v>
      </c>
      <c r="AC120" s="15"/>
      <c r="AD120" s="15">
        <v>21243.200000000001</v>
      </c>
      <c r="AE120" s="15">
        <v>39000</v>
      </c>
      <c r="AF120" s="15"/>
      <c r="AG120" s="15">
        <v>12573.73</v>
      </c>
      <c r="AH120" s="15">
        <v>179271</v>
      </c>
      <c r="AI120" s="15"/>
      <c r="AJ120" s="15">
        <v>38240.230000000003</v>
      </c>
      <c r="AK120" s="15">
        <v>8860</v>
      </c>
      <c r="AL120" s="15"/>
      <c r="AM120" s="15">
        <v>3712.13</v>
      </c>
      <c r="AN120" s="15">
        <v>237517</v>
      </c>
      <c r="AO120" s="15"/>
      <c r="AP120" s="15">
        <v>79555.47</v>
      </c>
      <c r="AQ120" s="15">
        <v>54620</v>
      </c>
      <c r="AR120" s="15"/>
      <c r="AS120" s="15">
        <v>14009.36</v>
      </c>
      <c r="AT120" s="15">
        <v>116437</v>
      </c>
      <c r="AU120" s="15"/>
      <c r="AV120" s="15">
        <v>29048.47</v>
      </c>
      <c r="AW120" s="15">
        <v>98876</v>
      </c>
      <c r="AX120" s="15"/>
      <c r="AY120" s="15">
        <v>25420.01</v>
      </c>
    </row>
    <row r="121" spans="1:51" s="1" customFormat="1" ht="18.2" customHeight="1" x14ac:dyDescent="0.2">
      <c r="A121" s="9">
        <v>127</v>
      </c>
      <c r="B121" s="13" t="s">
        <v>233</v>
      </c>
      <c r="C121" s="13" t="s">
        <v>234</v>
      </c>
      <c r="D121" s="14">
        <v>600935</v>
      </c>
      <c r="E121" s="14"/>
      <c r="F121" s="14">
        <v>162849.35</v>
      </c>
      <c r="G121" s="14">
        <v>137375</v>
      </c>
      <c r="H121" s="14"/>
      <c r="I121" s="14">
        <v>44301.21</v>
      </c>
      <c r="J121" s="14">
        <v>30000</v>
      </c>
      <c r="K121" s="14"/>
      <c r="L121" s="14"/>
      <c r="M121" s="14">
        <v>26100</v>
      </c>
      <c r="N121" s="14"/>
      <c r="O121" s="14">
        <v>2800</v>
      </c>
      <c r="P121" s="14">
        <v>56900</v>
      </c>
      <c r="Q121" s="14"/>
      <c r="R121" s="14">
        <v>28801</v>
      </c>
      <c r="S121" s="14">
        <v>29255</v>
      </c>
      <c r="T121" s="14"/>
      <c r="U121" s="14">
        <v>5688.82</v>
      </c>
      <c r="V121" s="14">
        <v>25824</v>
      </c>
      <c r="W121" s="14"/>
      <c r="X121" s="14">
        <v>4162.57</v>
      </c>
      <c r="Y121" s="14">
        <v>24350</v>
      </c>
      <c r="Z121" s="14"/>
      <c r="AA121" s="14">
        <v>9266.7800000000007</v>
      </c>
      <c r="AB121" s="14">
        <v>17684</v>
      </c>
      <c r="AC121" s="14"/>
      <c r="AD121" s="14"/>
      <c r="AE121" s="14">
        <v>13500</v>
      </c>
      <c r="AF121" s="14"/>
      <c r="AG121" s="14">
        <v>1500</v>
      </c>
      <c r="AH121" s="14">
        <v>30850</v>
      </c>
      <c r="AI121" s="14"/>
      <c r="AJ121" s="14">
        <v>8000</v>
      </c>
      <c r="AK121" s="14">
        <v>38000</v>
      </c>
      <c r="AL121" s="14"/>
      <c r="AM121" s="14">
        <v>-2191.54</v>
      </c>
      <c r="AN121" s="14">
        <v>47300</v>
      </c>
      <c r="AO121" s="14"/>
      <c r="AP121" s="14">
        <v>5900.04</v>
      </c>
      <c r="AQ121" s="14">
        <v>41320</v>
      </c>
      <c r="AR121" s="14"/>
      <c r="AS121" s="14">
        <v>14000</v>
      </c>
      <c r="AT121" s="14">
        <v>57000</v>
      </c>
      <c r="AU121" s="14"/>
      <c r="AV121" s="14">
        <v>30000</v>
      </c>
      <c r="AW121" s="14">
        <v>25477</v>
      </c>
      <c r="AX121" s="14"/>
      <c r="AY121" s="14">
        <v>10620.47</v>
      </c>
    </row>
    <row r="122" spans="1:51" s="1" customFormat="1" ht="18.2" customHeight="1" x14ac:dyDescent="0.2">
      <c r="A122" s="9">
        <v>128</v>
      </c>
      <c r="B122" s="13" t="s">
        <v>235</v>
      </c>
      <c r="C122" s="13" t="s">
        <v>236</v>
      </c>
      <c r="D122" s="14">
        <v>12168484.119999999</v>
      </c>
      <c r="E122" s="14"/>
      <c r="F122" s="14">
        <v>2290026.44</v>
      </c>
      <c r="G122" s="15">
        <v>4575546.8</v>
      </c>
      <c r="H122" s="15"/>
      <c r="I122" s="15">
        <v>634145.22</v>
      </c>
      <c r="J122" s="15">
        <v>74240</v>
      </c>
      <c r="K122" s="15"/>
      <c r="L122" s="15">
        <v>22441.61</v>
      </c>
      <c r="M122" s="15">
        <v>1176580</v>
      </c>
      <c r="N122" s="15"/>
      <c r="O122" s="15">
        <v>245971.3</v>
      </c>
      <c r="P122" s="15">
        <v>302551.96000000002</v>
      </c>
      <c r="Q122" s="15"/>
      <c r="R122" s="15">
        <v>96667.87</v>
      </c>
      <c r="S122" s="15">
        <v>198833</v>
      </c>
      <c r="T122" s="15"/>
      <c r="U122" s="15">
        <v>27194.1</v>
      </c>
      <c r="V122" s="15"/>
      <c r="W122" s="15"/>
      <c r="X122" s="15"/>
      <c r="Y122" s="15">
        <v>865853.36</v>
      </c>
      <c r="Z122" s="15"/>
      <c r="AA122" s="15">
        <v>16615.060000000001</v>
      </c>
      <c r="AB122" s="15">
        <v>100150</v>
      </c>
      <c r="AC122" s="15"/>
      <c r="AD122" s="15">
        <v>1700</v>
      </c>
      <c r="AE122" s="15">
        <v>18000</v>
      </c>
      <c r="AF122" s="15"/>
      <c r="AG122" s="15">
        <v>63706.2</v>
      </c>
      <c r="AH122" s="15">
        <v>44414</v>
      </c>
      <c r="AI122" s="15"/>
      <c r="AJ122" s="15">
        <v>15573.15</v>
      </c>
      <c r="AK122" s="15">
        <v>293893</v>
      </c>
      <c r="AL122" s="15"/>
      <c r="AM122" s="15">
        <v>11193.26</v>
      </c>
      <c r="AN122" s="15">
        <v>4246057</v>
      </c>
      <c r="AO122" s="15"/>
      <c r="AP122" s="15">
        <v>1094082.96</v>
      </c>
      <c r="AQ122" s="15">
        <v>66940</v>
      </c>
      <c r="AR122" s="15"/>
      <c r="AS122" s="15">
        <v>10492.09</v>
      </c>
      <c r="AT122" s="15">
        <v>181415</v>
      </c>
      <c r="AU122" s="15"/>
      <c r="AV122" s="15">
        <v>44540.07</v>
      </c>
      <c r="AW122" s="15">
        <v>24010</v>
      </c>
      <c r="AX122" s="15"/>
      <c r="AY122" s="15">
        <v>5703.55</v>
      </c>
    </row>
    <row r="123" spans="1:51" s="1" customFormat="1" ht="18.2" customHeight="1" x14ac:dyDescent="0.2">
      <c r="A123" s="9">
        <v>129</v>
      </c>
      <c r="B123" s="13"/>
      <c r="C123" s="13" t="s">
        <v>237</v>
      </c>
      <c r="D123" s="14">
        <v>617445</v>
      </c>
      <c r="E123" s="14"/>
      <c r="F123" s="14">
        <v>66326.92</v>
      </c>
      <c r="G123" s="14">
        <v>205055</v>
      </c>
      <c r="H123" s="14"/>
      <c r="I123" s="14">
        <v>61738.2</v>
      </c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>
        <v>14000</v>
      </c>
      <c r="Z123" s="14"/>
      <c r="AA123" s="14">
        <v>3500</v>
      </c>
      <c r="AB123" s="14">
        <v>398390</v>
      </c>
      <c r="AC123" s="14"/>
      <c r="AD123" s="14">
        <v>1088.72</v>
      </c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</row>
    <row r="124" spans="1:51" s="1" customFormat="1" ht="18.2" customHeight="1" x14ac:dyDescent="0.2">
      <c r="A124" s="9">
        <v>130</v>
      </c>
      <c r="B124" s="10" t="s">
        <v>238</v>
      </c>
      <c r="C124" s="10" t="s">
        <v>239</v>
      </c>
      <c r="D124" s="11">
        <v>1231066265.6500001</v>
      </c>
      <c r="E124" s="11"/>
      <c r="F124" s="11">
        <v>276515627.94</v>
      </c>
      <c r="G124" s="12">
        <v>537452188.96000004</v>
      </c>
      <c r="H124" s="12"/>
      <c r="I124" s="12">
        <v>114061185.67</v>
      </c>
      <c r="J124" s="12">
        <v>7733654</v>
      </c>
      <c r="K124" s="12"/>
      <c r="L124" s="12">
        <v>1657529.46</v>
      </c>
      <c r="M124" s="12">
        <v>101733323.73</v>
      </c>
      <c r="N124" s="12"/>
      <c r="O124" s="12">
        <v>24354116.039999999</v>
      </c>
      <c r="P124" s="12">
        <v>33131491.41</v>
      </c>
      <c r="Q124" s="12"/>
      <c r="R124" s="12">
        <v>6897420.3399999999</v>
      </c>
      <c r="S124" s="12">
        <v>24101001.43</v>
      </c>
      <c r="T124" s="12"/>
      <c r="U124" s="12">
        <v>5739880.9299999997</v>
      </c>
      <c r="V124" s="12">
        <v>26394536</v>
      </c>
      <c r="W124" s="12"/>
      <c r="X124" s="12">
        <v>6305658.7000000002</v>
      </c>
      <c r="Y124" s="12">
        <v>50881626.520000003</v>
      </c>
      <c r="Z124" s="12"/>
      <c r="AA124" s="12">
        <v>11596802.050000001</v>
      </c>
      <c r="AB124" s="12">
        <v>80703744.599999994</v>
      </c>
      <c r="AC124" s="12"/>
      <c r="AD124" s="12">
        <v>18439778.850000001</v>
      </c>
      <c r="AE124" s="12">
        <v>20107241</v>
      </c>
      <c r="AF124" s="12"/>
      <c r="AG124" s="12">
        <v>4689572.4000000004</v>
      </c>
      <c r="AH124" s="12">
        <v>33624318</v>
      </c>
      <c r="AI124" s="12"/>
      <c r="AJ124" s="12">
        <v>7724487.1699999999</v>
      </c>
      <c r="AK124" s="12">
        <v>28878872</v>
      </c>
      <c r="AL124" s="12"/>
      <c r="AM124" s="12">
        <v>7189088.1799999997</v>
      </c>
      <c r="AN124" s="12">
        <v>182488510</v>
      </c>
      <c r="AO124" s="12"/>
      <c r="AP124" s="12">
        <v>42996170.609999999</v>
      </c>
      <c r="AQ124" s="12">
        <v>22993781</v>
      </c>
      <c r="AR124" s="12"/>
      <c r="AS124" s="12">
        <v>5826806.1100000003</v>
      </c>
      <c r="AT124" s="12">
        <v>46976046</v>
      </c>
      <c r="AU124" s="12"/>
      <c r="AV124" s="12">
        <v>11163649.439999999</v>
      </c>
      <c r="AW124" s="12">
        <v>33865931</v>
      </c>
      <c r="AX124" s="12"/>
      <c r="AY124" s="12">
        <v>7873481.9900000002</v>
      </c>
    </row>
    <row r="125" spans="1:51" s="1" customFormat="1" ht="18.2" customHeight="1" x14ac:dyDescent="0.2">
      <c r="A125" s="9">
        <v>131</v>
      </c>
      <c r="B125" s="13" t="s">
        <v>240</v>
      </c>
      <c r="C125" s="13" t="s">
        <v>241</v>
      </c>
      <c r="D125" s="14">
        <v>400240739.22000003</v>
      </c>
      <c r="E125" s="14"/>
      <c r="F125" s="14">
        <v>89515344.530000001</v>
      </c>
      <c r="G125" s="14">
        <v>176004733.55000001</v>
      </c>
      <c r="H125" s="14"/>
      <c r="I125" s="14">
        <v>37985466.270000003</v>
      </c>
      <c r="J125" s="14">
        <v>1674094</v>
      </c>
      <c r="K125" s="14"/>
      <c r="L125" s="14">
        <v>385120.93</v>
      </c>
      <c r="M125" s="14">
        <v>38214456.369999997</v>
      </c>
      <c r="N125" s="14"/>
      <c r="O125" s="14">
        <v>9039936.4900000002</v>
      </c>
      <c r="P125" s="14">
        <v>8675686.4600000009</v>
      </c>
      <c r="Q125" s="14"/>
      <c r="R125" s="14">
        <v>1860174.26</v>
      </c>
      <c r="S125" s="14">
        <v>6930645.1299999999</v>
      </c>
      <c r="T125" s="14"/>
      <c r="U125" s="14">
        <v>1674228.46</v>
      </c>
      <c r="V125" s="14">
        <v>4339165</v>
      </c>
      <c r="W125" s="14"/>
      <c r="X125" s="14">
        <v>1066845.69</v>
      </c>
      <c r="Y125" s="14">
        <v>13644348.710000001</v>
      </c>
      <c r="Z125" s="14"/>
      <c r="AA125" s="14">
        <v>3320598.22</v>
      </c>
      <c r="AB125" s="14">
        <v>28197275</v>
      </c>
      <c r="AC125" s="14"/>
      <c r="AD125" s="14">
        <v>6558649.8600000003</v>
      </c>
      <c r="AE125" s="14">
        <v>6241833</v>
      </c>
      <c r="AF125" s="14"/>
      <c r="AG125" s="14">
        <v>1508275.24</v>
      </c>
      <c r="AH125" s="14">
        <v>11546717</v>
      </c>
      <c r="AI125" s="14"/>
      <c r="AJ125" s="14">
        <v>2227797.89</v>
      </c>
      <c r="AK125" s="14">
        <v>9663107</v>
      </c>
      <c r="AL125" s="14"/>
      <c r="AM125" s="14">
        <v>2720236.96</v>
      </c>
      <c r="AN125" s="14">
        <v>63193394</v>
      </c>
      <c r="AO125" s="14"/>
      <c r="AP125" s="14">
        <v>13415703.699999999</v>
      </c>
      <c r="AQ125" s="14">
        <v>5881129</v>
      </c>
      <c r="AR125" s="14"/>
      <c r="AS125" s="14">
        <v>1393791.11</v>
      </c>
      <c r="AT125" s="14">
        <v>15528052</v>
      </c>
      <c r="AU125" s="14"/>
      <c r="AV125" s="14">
        <v>4245081.99</v>
      </c>
      <c r="AW125" s="14">
        <v>10506103</v>
      </c>
      <c r="AX125" s="14"/>
      <c r="AY125" s="14">
        <v>2113437.46</v>
      </c>
    </row>
    <row r="126" spans="1:51" s="1" customFormat="1" ht="18.2" customHeight="1" x14ac:dyDescent="0.2">
      <c r="A126" s="9">
        <v>132</v>
      </c>
      <c r="B126" s="13" t="s">
        <v>242</v>
      </c>
      <c r="C126" s="13" t="s">
        <v>243</v>
      </c>
      <c r="D126" s="14">
        <v>674403656.29999995</v>
      </c>
      <c r="E126" s="14"/>
      <c r="F126" s="14">
        <v>151658669.83000001</v>
      </c>
      <c r="G126" s="15">
        <v>301509326.30000001</v>
      </c>
      <c r="H126" s="15"/>
      <c r="I126" s="15">
        <v>63843396.420000099</v>
      </c>
      <c r="J126" s="15">
        <v>4830037</v>
      </c>
      <c r="K126" s="15"/>
      <c r="L126" s="15">
        <v>957571.16</v>
      </c>
      <c r="M126" s="15">
        <v>49454985.810000002</v>
      </c>
      <c r="N126" s="15"/>
      <c r="O126" s="15">
        <v>11927963.720000001</v>
      </c>
      <c r="P126" s="15">
        <v>20201013.5</v>
      </c>
      <c r="Q126" s="15"/>
      <c r="R126" s="15">
        <v>4107059.23</v>
      </c>
      <c r="S126" s="15">
        <v>13230203</v>
      </c>
      <c r="T126" s="15"/>
      <c r="U126" s="15">
        <v>3323995.4</v>
      </c>
      <c r="V126" s="15">
        <v>17914907</v>
      </c>
      <c r="W126" s="15"/>
      <c r="X126" s="15">
        <v>4263342.3600000003</v>
      </c>
      <c r="Y126" s="15">
        <v>30366860.09</v>
      </c>
      <c r="Z126" s="15"/>
      <c r="AA126" s="15">
        <v>6721199.9400000004</v>
      </c>
      <c r="AB126" s="15">
        <v>41224019.600000001</v>
      </c>
      <c r="AC126" s="15"/>
      <c r="AD126" s="15">
        <v>9242033.2699999996</v>
      </c>
      <c r="AE126" s="15">
        <v>12178616</v>
      </c>
      <c r="AF126" s="15"/>
      <c r="AG126" s="15">
        <v>2691092.83</v>
      </c>
      <c r="AH126" s="15">
        <v>17708900</v>
      </c>
      <c r="AI126" s="15"/>
      <c r="AJ126" s="15">
        <v>4456372.96</v>
      </c>
      <c r="AK126" s="15">
        <v>15164681</v>
      </c>
      <c r="AL126" s="15"/>
      <c r="AM126" s="15">
        <v>3553892.58</v>
      </c>
      <c r="AN126" s="15">
        <v>92444753</v>
      </c>
      <c r="AO126" s="15"/>
      <c r="AP126" s="15">
        <v>22778952.09</v>
      </c>
      <c r="AQ126" s="15">
        <v>14344261</v>
      </c>
      <c r="AR126" s="15"/>
      <c r="AS126" s="15">
        <v>3845996.93</v>
      </c>
      <c r="AT126" s="15">
        <v>25696691</v>
      </c>
      <c r="AU126" s="15"/>
      <c r="AV126" s="15">
        <v>5585204.21</v>
      </c>
      <c r="AW126" s="15">
        <v>18134402</v>
      </c>
      <c r="AX126" s="15"/>
      <c r="AY126" s="15">
        <v>4360596.7300000004</v>
      </c>
    </row>
    <row r="127" spans="1:51" s="1" customFormat="1" ht="24.6" customHeight="1" x14ac:dyDescent="0.2">
      <c r="A127" s="9">
        <v>137</v>
      </c>
      <c r="B127" s="13" t="s">
        <v>244</v>
      </c>
      <c r="C127" s="13" t="s">
        <v>245</v>
      </c>
      <c r="D127" s="14">
        <v>11001498</v>
      </c>
      <c r="E127" s="14"/>
      <c r="F127" s="14">
        <v>3098559.19</v>
      </c>
      <c r="G127" s="14">
        <v>1284647</v>
      </c>
      <c r="H127" s="14"/>
      <c r="I127" s="14">
        <v>357029.47</v>
      </c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>
        <v>88150</v>
      </c>
      <c r="Z127" s="14"/>
      <c r="AA127" s="14">
        <v>20877.16</v>
      </c>
      <c r="AB127" s="14">
        <v>12430</v>
      </c>
      <c r="AC127" s="14"/>
      <c r="AD127" s="14">
        <v>3110</v>
      </c>
      <c r="AE127" s="14"/>
      <c r="AF127" s="14"/>
      <c r="AG127" s="14"/>
      <c r="AH127" s="14"/>
      <c r="AI127" s="14"/>
      <c r="AJ127" s="14"/>
      <c r="AK127" s="14"/>
      <c r="AL127" s="14"/>
      <c r="AM127" s="14"/>
      <c r="AN127" s="14">
        <v>9614271</v>
      </c>
      <c r="AO127" s="14"/>
      <c r="AP127" s="14">
        <v>2717242.56</v>
      </c>
      <c r="AQ127" s="14"/>
      <c r="AR127" s="14"/>
      <c r="AS127" s="14"/>
      <c r="AT127" s="14">
        <v>2000</v>
      </c>
      <c r="AU127" s="14"/>
      <c r="AV127" s="14">
        <v>300</v>
      </c>
      <c r="AW127" s="14"/>
      <c r="AX127" s="14"/>
      <c r="AY127" s="14"/>
    </row>
    <row r="128" spans="1:51" s="1" customFormat="1" ht="18.2" customHeight="1" x14ac:dyDescent="0.2">
      <c r="A128" s="9">
        <v>138</v>
      </c>
      <c r="B128" s="13" t="s">
        <v>246</v>
      </c>
      <c r="C128" s="13" t="s">
        <v>247</v>
      </c>
      <c r="D128" s="14">
        <v>608451</v>
      </c>
      <c r="E128" s="14"/>
      <c r="F128" s="14">
        <v>22809.54</v>
      </c>
      <c r="G128" s="15">
        <v>34750</v>
      </c>
      <c r="H128" s="15"/>
      <c r="I128" s="15">
        <v>9640.51</v>
      </c>
      <c r="J128" s="15"/>
      <c r="K128" s="15"/>
      <c r="L128" s="15"/>
      <c r="M128" s="15">
        <v>301</v>
      </c>
      <c r="N128" s="15"/>
      <c r="O128" s="15">
        <v>129.03</v>
      </c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>
        <v>500000</v>
      </c>
      <c r="AC128" s="15"/>
      <c r="AD128" s="15"/>
      <c r="AE128" s="15"/>
      <c r="AF128" s="15"/>
      <c r="AG128" s="15"/>
      <c r="AH128" s="15"/>
      <c r="AI128" s="15"/>
      <c r="AJ128" s="15"/>
      <c r="AK128" s="15">
        <v>6400</v>
      </c>
      <c r="AL128" s="15"/>
      <c r="AM128" s="15">
        <v>1840</v>
      </c>
      <c r="AN128" s="15">
        <v>41000</v>
      </c>
      <c r="AO128" s="15"/>
      <c r="AP128" s="15">
        <v>5500</v>
      </c>
      <c r="AQ128" s="15">
        <v>12000</v>
      </c>
      <c r="AR128" s="15"/>
      <c r="AS128" s="15">
        <v>3000</v>
      </c>
      <c r="AT128" s="15">
        <v>14000</v>
      </c>
      <c r="AU128" s="15"/>
      <c r="AV128" s="15">
        <v>2700</v>
      </c>
      <c r="AW128" s="15"/>
      <c r="AX128" s="15"/>
      <c r="AY128" s="15"/>
    </row>
    <row r="129" spans="1:51" s="1" customFormat="1" ht="18.2" customHeight="1" x14ac:dyDescent="0.2">
      <c r="A129" s="9">
        <v>139</v>
      </c>
      <c r="B129" s="13" t="s">
        <v>248</v>
      </c>
      <c r="C129" s="13" t="s">
        <v>249</v>
      </c>
      <c r="D129" s="14">
        <v>1244794</v>
      </c>
      <c r="E129" s="14"/>
      <c r="F129" s="14"/>
      <c r="G129" s="14">
        <v>627328</v>
      </c>
      <c r="H129" s="14"/>
      <c r="I129" s="14"/>
      <c r="J129" s="14"/>
      <c r="K129" s="14"/>
      <c r="L129" s="14"/>
      <c r="M129" s="14">
        <v>59420</v>
      </c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>
        <v>8900</v>
      </c>
      <c r="AC129" s="14"/>
      <c r="AD129" s="14"/>
      <c r="AE129" s="14"/>
      <c r="AF129" s="14"/>
      <c r="AG129" s="14"/>
      <c r="AH129" s="14">
        <v>32537</v>
      </c>
      <c r="AI129" s="14"/>
      <c r="AJ129" s="14"/>
      <c r="AK129" s="14">
        <v>2000</v>
      </c>
      <c r="AL129" s="14"/>
      <c r="AM129" s="14"/>
      <c r="AN129" s="14">
        <v>459153</v>
      </c>
      <c r="AO129" s="14"/>
      <c r="AP129" s="14"/>
      <c r="AQ129" s="14"/>
      <c r="AR129" s="14"/>
      <c r="AS129" s="14"/>
      <c r="AT129" s="14">
        <v>53637</v>
      </c>
      <c r="AU129" s="14"/>
      <c r="AV129" s="14"/>
      <c r="AW129" s="14">
        <v>1819</v>
      </c>
      <c r="AX129" s="14"/>
      <c r="AY129" s="14"/>
    </row>
    <row r="130" spans="1:51" s="1" customFormat="1" ht="18.2" customHeight="1" x14ac:dyDescent="0.2">
      <c r="A130" s="9">
        <v>140</v>
      </c>
      <c r="B130" s="13" t="s">
        <v>250</v>
      </c>
      <c r="C130" s="13" t="s">
        <v>251</v>
      </c>
      <c r="D130" s="14">
        <v>76819662.290000007</v>
      </c>
      <c r="E130" s="14"/>
      <c r="F130" s="14">
        <v>16739215.539999999</v>
      </c>
      <c r="G130" s="15">
        <v>33716598.490000002</v>
      </c>
      <c r="H130" s="15"/>
      <c r="I130" s="15">
        <v>6262819.75</v>
      </c>
      <c r="J130" s="15">
        <v>604863</v>
      </c>
      <c r="K130" s="15"/>
      <c r="L130" s="15">
        <v>166210.91</v>
      </c>
      <c r="M130" s="15">
        <v>9854444.5500000007</v>
      </c>
      <c r="N130" s="15"/>
      <c r="O130" s="15">
        <v>2258929.58</v>
      </c>
      <c r="P130" s="15">
        <v>1788702.11</v>
      </c>
      <c r="Q130" s="15"/>
      <c r="R130" s="15">
        <v>489205.94</v>
      </c>
      <c r="S130" s="15">
        <v>1474672.78</v>
      </c>
      <c r="T130" s="15"/>
      <c r="U130" s="15">
        <v>366201.27</v>
      </c>
      <c r="V130" s="15">
        <v>1947707</v>
      </c>
      <c r="W130" s="15"/>
      <c r="X130" s="15">
        <v>506834.95</v>
      </c>
      <c r="Y130" s="15">
        <v>2973283.36</v>
      </c>
      <c r="Z130" s="15"/>
      <c r="AA130" s="15">
        <v>642460.68000000005</v>
      </c>
      <c r="AB130" s="15">
        <v>5766691</v>
      </c>
      <c r="AC130" s="15"/>
      <c r="AD130" s="15">
        <v>1416544.87</v>
      </c>
      <c r="AE130" s="15">
        <v>832528</v>
      </c>
      <c r="AF130" s="15"/>
      <c r="AG130" s="15">
        <v>266484.19</v>
      </c>
      <c r="AH130" s="15">
        <v>2233390</v>
      </c>
      <c r="AI130" s="15"/>
      <c r="AJ130" s="15">
        <v>521835.22</v>
      </c>
      <c r="AK130" s="15">
        <v>962714</v>
      </c>
      <c r="AL130" s="15"/>
      <c r="AM130" s="15">
        <v>243026.53</v>
      </c>
      <c r="AN130" s="15">
        <v>7012354</v>
      </c>
      <c r="AO130" s="15"/>
      <c r="AP130" s="15">
        <v>1741598.8</v>
      </c>
      <c r="AQ130" s="15">
        <v>1844674</v>
      </c>
      <c r="AR130" s="15"/>
      <c r="AS130" s="15">
        <v>346005.61</v>
      </c>
      <c r="AT130" s="15">
        <v>2790418</v>
      </c>
      <c r="AU130" s="15"/>
      <c r="AV130" s="15">
        <v>636371.11</v>
      </c>
      <c r="AW130" s="15">
        <v>3016622</v>
      </c>
      <c r="AX130" s="15"/>
      <c r="AY130" s="15">
        <v>874686.13</v>
      </c>
    </row>
    <row r="131" spans="1:51" s="1" customFormat="1" ht="18.2" customHeight="1" x14ac:dyDescent="0.2">
      <c r="A131" s="9">
        <v>141</v>
      </c>
      <c r="B131" s="13" t="s">
        <v>252</v>
      </c>
      <c r="C131" s="13" t="s">
        <v>253</v>
      </c>
      <c r="D131" s="14">
        <v>8378614</v>
      </c>
      <c r="E131" s="14"/>
      <c r="F131" s="14">
        <v>2238616.7799999998</v>
      </c>
      <c r="G131" s="14">
        <v>2607944</v>
      </c>
      <c r="H131" s="14"/>
      <c r="I131" s="14">
        <v>742142.96</v>
      </c>
      <c r="J131" s="14">
        <v>99000</v>
      </c>
      <c r="K131" s="14"/>
      <c r="L131" s="14">
        <v>28990.560000000001</v>
      </c>
      <c r="M131" s="14">
        <v>187958</v>
      </c>
      <c r="N131" s="14"/>
      <c r="O131" s="14">
        <v>46265.98</v>
      </c>
      <c r="P131" s="14">
        <v>251490</v>
      </c>
      <c r="Q131" s="14"/>
      <c r="R131" s="14">
        <v>67370.789999999994</v>
      </c>
      <c r="S131" s="14">
        <v>357505</v>
      </c>
      <c r="T131" s="14"/>
      <c r="U131" s="14">
        <v>92412.45</v>
      </c>
      <c r="V131" s="14">
        <v>353439</v>
      </c>
      <c r="W131" s="14"/>
      <c r="X131" s="14">
        <v>74347.149999999994</v>
      </c>
      <c r="Y131" s="14">
        <v>873036</v>
      </c>
      <c r="Z131" s="14"/>
      <c r="AA131" s="14">
        <v>248029.68</v>
      </c>
      <c r="AB131" s="14">
        <v>701659</v>
      </c>
      <c r="AC131" s="14"/>
      <c r="AD131" s="14">
        <v>180516.99</v>
      </c>
      <c r="AE131" s="14">
        <v>6200</v>
      </c>
      <c r="AF131" s="14"/>
      <c r="AG131" s="14">
        <v>1468.21</v>
      </c>
      <c r="AH131" s="14">
        <v>726280</v>
      </c>
      <c r="AI131" s="14"/>
      <c r="AJ131" s="14">
        <v>177111.98</v>
      </c>
      <c r="AK131" s="14">
        <v>303244</v>
      </c>
      <c r="AL131" s="14"/>
      <c r="AM131" s="14">
        <v>75073.11</v>
      </c>
      <c r="AN131" s="14">
        <v>883346</v>
      </c>
      <c r="AO131" s="14"/>
      <c r="AP131" s="14">
        <v>222248.76</v>
      </c>
      <c r="AQ131" s="14">
        <v>3000</v>
      </c>
      <c r="AR131" s="14"/>
      <c r="AS131" s="14">
        <v>311.14</v>
      </c>
      <c r="AT131" s="14">
        <v>465030</v>
      </c>
      <c r="AU131" s="14"/>
      <c r="AV131" s="14">
        <v>134903.13</v>
      </c>
      <c r="AW131" s="14">
        <v>559483</v>
      </c>
      <c r="AX131" s="14"/>
      <c r="AY131" s="14">
        <v>147423.89000000001</v>
      </c>
    </row>
    <row r="132" spans="1:51" s="1" customFormat="1" ht="18.2" customHeight="1" x14ac:dyDescent="0.2">
      <c r="A132" s="9">
        <v>142</v>
      </c>
      <c r="B132" s="13" t="s">
        <v>254</v>
      </c>
      <c r="C132" s="13" t="s">
        <v>255</v>
      </c>
      <c r="D132" s="14">
        <v>38003734.240000002</v>
      </c>
      <c r="E132" s="14"/>
      <c r="F132" s="14">
        <v>9408426.8399999905</v>
      </c>
      <c r="G132" s="15">
        <v>15698733.619999999</v>
      </c>
      <c r="H132" s="15"/>
      <c r="I132" s="15">
        <v>3724026.35</v>
      </c>
      <c r="J132" s="15">
        <v>379810</v>
      </c>
      <c r="K132" s="15"/>
      <c r="L132" s="15">
        <v>88312.24</v>
      </c>
      <c r="M132" s="15">
        <v>3343649</v>
      </c>
      <c r="N132" s="15"/>
      <c r="O132" s="15">
        <v>970728.87</v>
      </c>
      <c r="P132" s="15">
        <v>1218534.6200000001</v>
      </c>
      <c r="Q132" s="15"/>
      <c r="R132" s="15">
        <v>279042.37</v>
      </c>
      <c r="S132" s="15">
        <v>630870</v>
      </c>
      <c r="T132" s="15"/>
      <c r="U132" s="15">
        <v>154096.35999999999</v>
      </c>
      <c r="V132" s="15">
        <v>892402</v>
      </c>
      <c r="W132" s="15"/>
      <c r="X132" s="15">
        <v>228358.23</v>
      </c>
      <c r="Y132" s="15">
        <v>1529482</v>
      </c>
      <c r="Z132" s="15"/>
      <c r="AA132" s="15">
        <v>389625.22</v>
      </c>
      <c r="AB132" s="15">
        <v>2912468</v>
      </c>
      <c r="AC132" s="15"/>
      <c r="AD132" s="15">
        <v>726983.71</v>
      </c>
      <c r="AE132" s="15">
        <v>786779</v>
      </c>
      <c r="AF132" s="15"/>
      <c r="AG132" s="15">
        <v>208964.24</v>
      </c>
      <c r="AH132" s="15">
        <v>973438</v>
      </c>
      <c r="AI132" s="15"/>
      <c r="AJ132" s="15">
        <v>251428.6</v>
      </c>
      <c r="AK132" s="15">
        <v>1437267</v>
      </c>
      <c r="AL132" s="15"/>
      <c r="AM132" s="15">
        <v>352334.94</v>
      </c>
      <c r="AN132" s="15">
        <v>4902389</v>
      </c>
      <c r="AO132" s="15"/>
      <c r="AP132" s="15">
        <v>1190095.74</v>
      </c>
      <c r="AQ132" s="15">
        <v>782271</v>
      </c>
      <c r="AR132" s="15"/>
      <c r="AS132" s="15">
        <v>213026.96</v>
      </c>
      <c r="AT132" s="15">
        <v>1487147</v>
      </c>
      <c r="AU132" s="15"/>
      <c r="AV132" s="15">
        <v>369656.51</v>
      </c>
      <c r="AW132" s="15">
        <v>1028494</v>
      </c>
      <c r="AX132" s="15"/>
      <c r="AY132" s="15">
        <v>261746.5</v>
      </c>
    </row>
    <row r="133" spans="1:51" s="1" customFormat="1" ht="18.2" customHeight="1" x14ac:dyDescent="0.2">
      <c r="A133" s="9">
        <v>143</v>
      </c>
      <c r="B133" s="13" t="s">
        <v>256</v>
      </c>
      <c r="C133" s="13" t="s">
        <v>257</v>
      </c>
      <c r="D133" s="14">
        <v>2285611.4</v>
      </c>
      <c r="E133" s="14"/>
      <c r="F133" s="14">
        <v>586976.5</v>
      </c>
      <c r="G133" s="14">
        <v>290770</v>
      </c>
      <c r="H133" s="14"/>
      <c r="I133" s="14">
        <v>69488.63</v>
      </c>
      <c r="J133" s="14">
        <v>70960</v>
      </c>
      <c r="K133" s="14"/>
      <c r="L133" s="14">
        <v>17077.830000000002</v>
      </c>
      <c r="M133" s="14">
        <v>78470</v>
      </c>
      <c r="N133" s="14"/>
      <c r="O133" s="14">
        <v>25391.66</v>
      </c>
      <c r="P133" s="14">
        <v>130683</v>
      </c>
      <c r="Q133" s="14"/>
      <c r="R133" s="14">
        <v>31014.44</v>
      </c>
      <c r="S133" s="14">
        <v>137208</v>
      </c>
      <c r="T133" s="14"/>
      <c r="U133" s="14">
        <v>34176.79</v>
      </c>
      <c r="V133" s="14">
        <v>117486</v>
      </c>
      <c r="W133" s="14"/>
      <c r="X133" s="14">
        <v>25989.99</v>
      </c>
      <c r="Y133" s="14">
        <v>255352.4</v>
      </c>
      <c r="Z133" s="14"/>
      <c r="AA133" s="14">
        <v>68668.87</v>
      </c>
      <c r="AB133" s="14">
        <v>253227</v>
      </c>
      <c r="AC133" s="14"/>
      <c r="AD133" s="14">
        <v>55114.74</v>
      </c>
      <c r="AE133" s="14">
        <v>46285</v>
      </c>
      <c r="AF133" s="14"/>
      <c r="AG133" s="14">
        <v>13287.69</v>
      </c>
      <c r="AH133" s="14">
        <v>115056</v>
      </c>
      <c r="AI133" s="14"/>
      <c r="AJ133" s="14">
        <v>32402.91</v>
      </c>
      <c r="AK133" s="14">
        <v>75222</v>
      </c>
      <c r="AL133" s="14"/>
      <c r="AM133" s="14">
        <v>19028.310000000001</v>
      </c>
      <c r="AN133" s="14">
        <v>560501</v>
      </c>
      <c r="AO133" s="14"/>
      <c r="AP133" s="14">
        <v>162691.14000000001</v>
      </c>
      <c r="AQ133" s="14">
        <v>98592</v>
      </c>
      <c r="AR133" s="14"/>
      <c r="AS133" s="14">
        <v>23177.1</v>
      </c>
      <c r="AT133" s="14">
        <v>43799</v>
      </c>
      <c r="AU133" s="14"/>
      <c r="AV133" s="14">
        <v>7866.4</v>
      </c>
      <c r="AW133" s="14">
        <v>12000</v>
      </c>
      <c r="AX133" s="14"/>
      <c r="AY133" s="14">
        <v>1600</v>
      </c>
    </row>
    <row r="134" spans="1:51" s="1" customFormat="1" ht="18.2" customHeight="1" x14ac:dyDescent="0.2">
      <c r="A134" s="9">
        <v>144</v>
      </c>
      <c r="B134" s="13" t="s">
        <v>258</v>
      </c>
      <c r="C134" s="13" t="s">
        <v>259</v>
      </c>
      <c r="D134" s="14">
        <v>9409258.2400000002</v>
      </c>
      <c r="E134" s="14"/>
      <c r="F134" s="14">
        <v>1554847.59</v>
      </c>
      <c r="G134" s="15">
        <v>1959402</v>
      </c>
      <c r="H134" s="15"/>
      <c r="I134" s="15">
        <v>234552.12</v>
      </c>
      <c r="J134" s="15"/>
      <c r="K134" s="15"/>
      <c r="L134" s="15"/>
      <c r="M134" s="15">
        <v>81852</v>
      </c>
      <c r="N134" s="15"/>
      <c r="O134" s="15">
        <v>3488.57</v>
      </c>
      <c r="P134" s="15">
        <v>673923.72</v>
      </c>
      <c r="Q134" s="15"/>
      <c r="R134" s="15">
        <v>45311.77</v>
      </c>
      <c r="S134" s="15">
        <v>1277897.52</v>
      </c>
      <c r="T134" s="15"/>
      <c r="U134" s="15">
        <v>94755</v>
      </c>
      <c r="V134" s="15">
        <v>691830</v>
      </c>
      <c r="W134" s="15"/>
      <c r="X134" s="15">
        <v>137811.67000000001</v>
      </c>
      <c r="Y134" s="15">
        <v>308376</v>
      </c>
      <c r="Z134" s="15"/>
      <c r="AA134" s="15">
        <v>81809.37</v>
      </c>
      <c r="AB134" s="15">
        <v>738114</v>
      </c>
      <c r="AC134" s="15"/>
      <c r="AD134" s="15">
        <v>207687.64</v>
      </c>
      <c r="AE134" s="15"/>
      <c r="AF134" s="15"/>
      <c r="AG134" s="15"/>
      <c r="AH134" s="15"/>
      <c r="AI134" s="15"/>
      <c r="AJ134" s="15"/>
      <c r="AK134" s="15">
        <v>883977</v>
      </c>
      <c r="AL134" s="15"/>
      <c r="AM134" s="15">
        <v>194541.64</v>
      </c>
      <c r="AN134" s="15">
        <v>1922480</v>
      </c>
      <c r="AO134" s="15"/>
      <c r="AP134" s="15">
        <v>360009.5</v>
      </c>
      <c r="AQ134" s="15"/>
      <c r="AR134" s="15"/>
      <c r="AS134" s="15"/>
      <c r="AT134" s="15">
        <v>594659</v>
      </c>
      <c r="AU134" s="15"/>
      <c r="AV134" s="15">
        <v>143497.73000000001</v>
      </c>
      <c r="AW134" s="15">
        <v>276747</v>
      </c>
      <c r="AX134" s="15"/>
      <c r="AY134" s="15">
        <v>51382.58</v>
      </c>
    </row>
    <row r="135" spans="1:51" s="1" customFormat="1" ht="18.2" customHeight="1" x14ac:dyDescent="0.2">
      <c r="A135" s="9">
        <v>145</v>
      </c>
      <c r="B135" s="13" t="s">
        <v>260</v>
      </c>
      <c r="C135" s="13" t="s">
        <v>261</v>
      </c>
      <c r="D135" s="14">
        <v>8670246.9600000009</v>
      </c>
      <c r="E135" s="14"/>
      <c r="F135" s="14">
        <v>1381134.49</v>
      </c>
      <c r="G135" s="14">
        <v>3717956</v>
      </c>
      <c r="H135" s="14"/>
      <c r="I135" s="14">
        <v>693601.61</v>
      </c>
      <c r="J135" s="14">
        <v>74890</v>
      </c>
      <c r="K135" s="14"/>
      <c r="L135" s="14">
        <v>14245.83</v>
      </c>
      <c r="M135" s="14">
        <v>457787</v>
      </c>
      <c r="N135" s="14"/>
      <c r="O135" s="14">
        <v>75649.75</v>
      </c>
      <c r="P135" s="14">
        <v>191458</v>
      </c>
      <c r="Q135" s="14"/>
      <c r="R135" s="14">
        <v>18241.54</v>
      </c>
      <c r="S135" s="14">
        <v>62000</v>
      </c>
      <c r="T135" s="14"/>
      <c r="U135" s="14">
        <v>15.2</v>
      </c>
      <c r="V135" s="14">
        <v>137600</v>
      </c>
      <c r="W135" s="14"/>
      <c r="X135" s="14">
        <v>2128.66</v>
      </c>
      <c r="Y135" s="14">
        <v>842737.96</v>
      </c>
      <c r="Z135" s="14"/>
      <c r="AA135" s="14">
        <v>103532.91</v>
      </c>
      <c r="AB135" s="14">
        <v>388961</v>
      </c>
      <c r="AC135" s="14"/>
      <c r="AD135" s="14">
        <v>47217.34</v>
      </c>
      <c r="AE135" s="14">
        <v>15000</v>
      </c>
      <c r="AF135" s="14"/>
      <c r="AG135" s="14"/>
      <c r="AH135" s="14">
        <v>288000</v>
      </c>
      <c r="AI135" s="14"/>
      <c r="AJ135" s="14">
        <v>50809.08</v>
      </c>
      <c r="AK135" s="14">
        <v>380260</v>
      </c>
      <c r="AL135" s="14"/>
      <c r="AM135" s="14">
        <v>28164.11</v>
      </c>
      <c r="AN135" s="14">
        <v>1454869</v>
      </c>
      <c r="AO135" s="14"/>
      <c r="AP135" s="14">
        <v>262172.58</v>
      </c>
      <c r="AQ135" s="14">
        <v>27854</v>
      </c>
      <c r="AR135" s="14"/>
      <c r="AS135" s="14">
        <v>1497.26</v>
      </c>
      <c r="AT135" s="14">
        <v>300613</v>
      </c>
      <c r="AU135" s="14"/>
      <c r="AV135" s="14">
        <v>21595.599999999999</v>
      </c>
      <c r="AW135" s="14">
        <v>330261</v>
      </c>
      <c r="AX135" s="14"/>
      <c r="AY135" s="14">
        <v>62263.02</v>
      </c>
    </row>
    <row r="136" spans="1:51" s="1" customFormat="1" ht="18.2" customHeight="1" x14ac:dyDescent="0.2">
      <c r="A136" s="9">
        <v>146</v>
      </c>
      <c r="B136" s="13"/>
      <c r="C136" s="13" t="s">
        <v>262</v>
      </c>
      <c r="D136" s="14"/>
      <c r="E136" s="14"/>
      <c r="F136" s="14">
        <v>311027.11</v>
      </c>
      <c r="G136" s="15"/>
      <c r="H136" s="15"/>
      <c r="I136" s="15">
        <v>139021.57999999999</v>
      </c>
      <c r="J136" s="15"/>
      <c r="K136" s="15"/>
      <c r="L136" s="15"/>
      <c r="M136" s="15"/>
      <c r="N136" s="15"/>
      <c r="O136" s="15">
        <v>5632.39</v>
      </c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>
        <v>1920.43</v>
      </c>
      <c r="AE136" s="15"/>
      <c r="AF136" s="15"/>
      <c r="AG136" s="15"/>
      <c r="AH136" s="15"/>
      <c r="AI136" s="15"/>
      <c r="AJ136" s="15">
        <v>6728.53</v>
      </c>
      <c r="AK136" s="15"/>
      <c r="AL136" s="15"/>
      <c r="AM136" s="15">
        <v>950</v>
      </c>
      <c r="AN136" s="15"/>
      <c r="AO136" s="15"/>
      <c r="AP136" s="15">
        <v>139955.74</v>
      </c>
      <c r="AQ136" s="15"/>
      <c r="AR136" s="15"/>
      <c r="AS136" s="15"/>
      <c r="AT136" s="15"/>
      <c r="AU136" s="15"/>
      <c r="AV136" s="15">
        <v>16472.759999999998</v>
      </c>
      <c r="AW136" s="15"/>
      <c r="AX136" s="15"/>
      <c r="AY136" s="15">
        <v>345.68</v>
      </c>
    </row>
    <row r="137" spans="1:51" s="1" customFormat="1" ht="18.2" customHeight="1" x14ac:dyDescent="0.2">
      <c r="A137" s="9">
        <v>147</v>
      </c>
      <c r="B137" s="10" t="s">
        <v>263</v>
      </c>
      <c r="C137" s="10" t="s">
        <v>264</v>
      </c>
      <c r="D137" s="11">
        <v>225262233.86000001</v>
      </c>
      <c r="E137" s="11"/>
      <c r="F137" s="11">
        <v>49759977.280000001</v>
      </c>
      <c r="G137" s="11">
        <v>93684983.370000005</v>
      </c>
      <c r="H137" s="11"/>
      <c r="I137" s="11">
        <v>20658595.010000002</v>
      </c>
      <c r="J137" s="11">
        <v>2502274</v>
      </c>
      <c r="K137" s="11"/>
      <c r="L137" s="11">
        <v>662820.28</v>
      </c>
      <c r="M137" s="11">
        <v>20623732.989999998</v>
      </c>
      <c r="N137" s="11"/>
      <c r="O137" s="11">
        <v>4755742.45</v>
      </c>
      <c r="P137" s="11">
        <v>5045709.54</v>
      </c>
      <c r="Q137" s="11"/>
      <c r="R137" s="11">
        <v>1239846.5900000001</v>
      </c>
      <c r="S137" s="11">
        <v>4190471.86</v>
      </c>
      <c r="T137" s="11"/>
      <c r="U137" s="11">
        <v>1005108.86</v>
      </c>
      <c r="V137" s="11">
        <v>3764195</v>
      </c>
      <c r="W137" s="11"/>
      <c r="X137" s="11">
        <v>826430.47</v>
      </c>
      <c r="Y137" s="11">
        <v>11529461.1</v>
      </c>
      <c r="Z137" s="11"/>
      <c r="AA137" s="11">
        <v>2670349.89</v>
      </c>
      <c r="AB137" s="11">
        <v>16167225</v>
      </c>
      <c r="AC137" s="11"/>
      <c r="AD137" s="11">
        <v>3251647.12</v>
      </c>
      <c r="AE137" s="11">
        <v>7202738</v>
      </c>
      <c r="AF137" s="11"/>
      <c r="AG137" s="11">
        <v>1198712.07</v>
      </c>
      <c r="AH137" s="11">
        <v>5710923</v>
      </c>
      <c r="AI137" s="11"/>
      <c r="AJ137" s="11">
        <v>1216787.5900000001</v>
      </c>
      <c r="AK137" s="11">
        <v>4712623</v>
      </c>
      <c r="AL137" s="11"/>
      <c r="AM137" s="11">
        <v>1145468.07</v>
      </c>
      <c r="AN137" s="11">
        <v>25521718</v>
      </c>
      <c r="AO137" s="11"/>
      <c r="AP137" s="11">
        <v>5489805.2199999997</v>
      </c>
      <c r="AQ137" s="11">
        <v>5859014</v>
      </c>
      <c r="AR137" s="11"/>
      <c r="AS137" s="11">
        <v>1669243.4</v>
      </c>
      <c r="AT137" s="11">
        <v>11024122</v>
      </c>
      <c r="AU137" s="11"/>
      <c r="AV137" s="11">
        <v>2292832.61</v>
      </c>
      <c r="AW137" s="11">
        <v>7723043</v>
      </c>
      <c r="AX137" s="11"/>
      <c r="AY137" s="11">
        <v>1676587.65</v>
      </c>
    </row>
    <row r="138" spans="1:51" s="1" customFormat="1" ht="18.2" customHeight="1" x14ac:dyDescent="0.2">
      <c r="A138" s="9">
        <v>148</v>
      </c>
      <c r="B138" s="13" t="s">
        <v>265</v>
      </c>
      <c r="C138" s="13" t="s">
        <v>266</v>
      </c>
      <c r="D138" s="14">
        <v>33690</v>
      </c>
      <c r="E138" s="14"/>
      <c r="F138" s="14">
        <v>5515.85</v>
      </c>
      <c r="G138" s="15">
        <v>2040</v>
      </c>
      <c r="H138" s="15"/>
      <c r="I138" s="15">
        <v>1536</v>
      </c>
      <c r="J138" s="15"/>
      <c r="K138" s="15"/>
      <c r="L138" s="15"/>
      <c r="M138" s="15"/>
      <c r="N138" s="15"/>
      <c r="O138" s="15"/>
      <c r="P138" s="15">
        <v>7000</v>
      </c>
      <c r="Q138" s="15"/>
      <c r="R138" s="15">
        <v>373.6</v>
      </c>
      <c r="S138" s="15">
        <v>3000</v>
      </c>
      <c r="T138" s="15"/>
      <c r="U138" s="15">
        <v>262.87</v>
      </c>
      <c r="V138" s="15"/>
      <c r="W138" s="15"/>
      <c r="X138" s="15"/>
      <c r="Y138" s="15">
        <v>8250</v>
      </c>
      <c r="Z138" s="15"/>
      <c r="AA138" s="15"/>
      <c r="AB138" s="15">
        <v>1650</v>
      </c>
      <c r="AC138" s="15"/>
      <c r="AD138" s="15"/>
      <c r="AE138" s="15">
        <v>5500</v>
      </c>
      <c r="AF138" s="15"/>
      <c r="AG138" s="15">
        <v>968</v>
      </c>
      <c r="AH138" s="15"/>
      <c r="AI138" s="15"/>
      <c r="AJ138" s="15"/>
      <c r="AK138" s="15"/>
      <c r="AL138" s="15"/>
      <c r="AM138" s="15"/>
      <c r="AN138" s="15"/>
      <c r="AO138" s="15"/>
      <c r="AP138" s="15"/>
      <c r="AQ138" s="15">
        <v>6250</v>
      </c>
      <c r="AR138" s="15"/>
      <c r="AS138" s="15">
        <v>2375.38</v>
      </c>
      <c r="AT138" s="15"/>
      <c r="AU138" s="15"/>
      <c r="AV138" s="15"/>
      <c r="AW138" s="15"/>
      <c r="AX138" s="15"/>
      <c r="AY138" s="15"/>
    </row>
    <row r="139" spans="1:51" s="1" customFormat="1" ht="18.2" customHeight="1" x14ac:dyDescent="0.2">
      <c r="A139" s="9">
        <v>149</v>
      </c>
      <c r="B139" s="13" t="s">
        <v>267</v>
      </c>
      <c r="C139" s="13" t="s">
        <v>268</v>
      </c>
      <c r="D139" s="14">
        <v>12750821</v>
      </c>
      <c r="E139" s="14"/>
      <c r="F139" s="14">
        <v>3697105.71</v>
      </c>
      <c r="G139" s="14">
        <v>8105478</v>
      </c>
      <c r="H139" s="14"/>
      <c r="I139" s="14">
        <v>2509308.31</v>
      </c>
      <c r="J139" s="14">
        <v>919579</v>
      </c>
      <c r="K139" s="14"/>
      <c r="L139" s="14">
        <v>389835.75</v>
      </c>
      <c r="M139" s="14">
        <v>327369</v>
      </c>
      <c r="N139" s="14"/>
      <c r="O139" s="14">
        <v>45897.5</v>
      </c>
      <c r="P139" s="14">
        <v>151756</v>
      </c>
      <c r="Q139" s="14"/>
      <c r="R139" s="14">
        <v>35842.22</v>
      </c>
      <c r="S139" s="14">
        <v>11000</v>
      </c>
      <c r="T139" s="14"/>
      <c r="U139" s="14">
        <v>-217.51</v>
      </c>
      <c r="V139" s="14"/>
      <c r="W139" s="14"/>
      <c r="X139" s="14"/>
      <c r="Y139" s="14">
        <v>199718</v>
      </c>
      <c r="Z139" s="14"/>
      <c r="AA139" s="14">
        <v>43019.37</v>
      </c>
      <c r="AB139" s="14">
        <v>1973628</v>
      </c>
      <c r="AC139" s="14"/>
      <c r="AD139" s="14">
        <v>456325.72</v>
      </c>
      <c r="AE139" s="14"/>
      <c r="AF139" s="14"/>
      <c r="AG139" s="14"/>
      <c r="AH139" s="14">
        <v>21640</v>
      </c>
      <c r="AI139" s="14"/>
      <c r="AJ139" s="14">
        <v>4250</v>
      </c>
      <c r="AK139" s="14">
        <v>16800</v>
      </c>
      <c r="AL139" s="14"/>
      <c r="AM139" s="14">
        <v>3739.7</v>
      </c>
      <c r="AN139" s="14">
        <v>909434</v>
      </c>
      <c r="AO139" s="14"/>
      <c r="AP139" s="14">
        <v>171371.4</v>
      </c>
      <c r="AQ139" s="14"/>
      <c r="AR139" s="14"/>
      <c r="AS139" s="14"/>
      <c r="AT139" s="14">
        <v>4000</v>
      </c>
      <c r="AU139" s="14"/>
      <c r="AV139" s="14">
        <v>340.8</v>
      </c>
      <c r="AW139" s="14">
        <v>110419</v>
      </c>
      <c r="AX139" s="14"/>
      <c r="AY139" s="14">
        <v>37392.449999999997</v>
      </c>
    </row>
    <row r="140" spans="1:51" s="1" customFormat="1" ht="18.2" customHeight="1" x14ac:dyDescent="0.2">
      <c r="A140" s="9">
        <v>150</v>
      </c>
      <c r="B140" s="13" t="s">
        <v>269</v>
      </c>
      <c r="C140" s="13" t="s">
        <v>270</v>
      </c>
      <c r="D140" s="14">
        <v>27164358.190000001</v>
      </c>
      <c r="E140" s="14"/>
      <c r="F140" s="14">
        <v>6818426.2800000003</v>
      </c>
      <c r="G140" s="15">
        <v>9693451.6300000008</v>
      </c>
      <c r="H140" s="15"/>
      <c r="I140" s="15">
        <v>2602404.5499999998</v>
      </c>
      <c r="J140" s="15">
        <v>190472</v>
      </c>
      <c r="K140" s="15"/>
      <c r="L140" s="15">
        <v>53736.27</v>
      </c>
      <c r="M140" s="15">
        <v>2518329</v>
      </c>
      <c r="N140" s="15"/>
      <c r="O140" s="15">
        <v>464471.44</v>
      </c>
      <c r="P140" s="15">
        <v>289582.56</v>
      </c>
      <c r="Q140" s="15"/>
      <c r="R140" s="15">
        <v>102708.24</v>
      </c>
      <c r="S140" s="15">
        <v>906808</v>
      </c>
      <c r="T140" s="15"/>
      <c r="U140" s="15">
        <v>281650.65000000002</v>
      </c>
      <c r="V140" s="15">
        <v>211356</v>
      </c>
      <c r="W140" s="15"/>
      <c r="X140" s="15">
        <v>36553.94</v>
      </c>
      <c r="Y140" s="15">
        <v>955427</v>
      </c>
      <c r="Z140" s="15"/>
      <c r="AA140" s="15">
        <v>260031.51</v>
      </c>
      <c r="AB140" s="15">
        <v>1513526</v>
      </c>
      <c r="AC140" s="15"/>
      <c r="AD140" s="15">
        <v>407376.31</v>
      </c>
      <c r="AE140" s="15">
        <v>939294</v>
      </c>
      <c r="AF140" s="15"/>
      <c r="AG140" s="15">
        <v>206481.88</v>
      </c>
      <c r="AH140" s="15">
        <v>440436</v>
      </c>
      <c r="AI140" s="15"/>
      <c r="AJ140" s="15">
        <v>92421.78</v>
      </c>
      <c r="AK140" s="15">
        <v>510453</v>
      </c>
      <c r="AL140" s="15"/>
      <c r="AM140" s="15">
        <v>128633.59</v>
      </c>
      <c r="AN140" s="15">
        <v>4988052</v>
      </c>
      <c r="AO140" s="15"/>
      <c r="AP140" s="15">
        <v>1285426.32</v>
      </c>
      <c r="AQ140" s="15">
        <v>1369359</v>
      </c>
      <c r="AR140" s="15"/>
      <c r="AS140" s="15">
        <v>276751.44</v>
      </c>
      <c r="AT140" s="15">
        <v>1061595</v>
      </c>
      <c r="AU140" s="15"/>
      <c r="AV140" s="15">
        <v>253094.42</v>
      </c>
      <c r="AW140" s="15">
        <v>1576217</v>
      </c>
      <c r="AX140" s="15"/>
      <c r="AY140" s="15">
        <v>366683.94</v>
      </c>
    </row>
    <row r="141" spans="1:51" s="1" customFormat="1" ht="18.2" customHeight="1" x14ac:dyDescent="0.2">
      <c r="A141" s="9">
        <v>150</v>
      </c>
      <c r="B141" s="13" t="s">
        <v>271</v>
      </c>
      <c r="C141" s="13" t="s">
        <v>272</v>
      </c>
      <c r="D141" s="14">
        <v>55840434.549999997</v>
      </c>
      <c r="E141" s="14"/>
      <c r="F141" s="14">
        <v>11288883.67</v>
      </c>
      <c r="G141" s="14">
        <v>16093508.25</v>
      </c>
      <c r="H141" s="14"/>
      <c r="I141" s="14">
        <v>3004178.38</v>
      </c>
      <c r="J141" s="14">
        <v>591670</v>
      </c>
      <c r="K141" s="14"/>
      <c r="L141" s="14">
        <v>52159.26</v>
      </c>
      <c r="M141" s="14">
        <v>4667525.5</v>
      </c>
      <c r="N141" s="14"/>
      <c r="O141" s="14">
        <v>1158399.53</v>
      </c>
      <c r="P141" s="14">
        <v>1059044.8</v>
      </c>
      <c r="Q141" s="14"/>
      <c r="R141" s="14">
        <v>243247.78</v>
      </c>
      <c r="S141" s="14">
        <v>167000</v>
      </c>
      <c r="T141" s="14"/>
      <c r="U141" s="14">
        <v>41653.519999999997</v>
      </c>
      <c r="V141" s="14">
        <v>675078</v>
      </c>
      <c r="W141" s="14"/>
      <c r="X141" s="14">
        <v>142887.85999999999</v>
      </c>
      <c r="Y141" s="14">
        <v>3391588</v>
      </c>
      <c r="Z141" s="14"/>
      <c r="AA141" s="14">
        <v>736681.89</v>
      </c>
      <c r="AB141" s="14">
        <v>6685106</v>
      </c>
      <c r="AC141" s="14"/>
      <c r="AD141" s="14">
        <v>1217277.43</v>
      </c>
      <c r="AE141" s="14">
        <v>4099476</v>
      </c>
      <c r="AF141" s="14"/>
      <c r="AG141" s="14">
        <v>478991.18</v>
      </c>
      <c r="AH141" s="14">
        <v>2071909</v>
      </c>
      <c r="AI141" s="14"/>
      <c r="AJ141" s="14">
        <v>399441.77</v>
      </c>
      <c r="AK141" s="14">
        <v>2453716</v>
      </c>
      <c r="AL141" s="14"/>
      <c r="AM141" s="14">
        <v>531996.64</v>
      </c>
      <c r="AN141" s="14">
        <v>5356982</v>
      </c>
      <c r="AO141" s="14"/>
      <c r="AP141" s="14">
        <v>1335835.8700000001</v>
      </c>
      <c r="AQ141" s="14">
        <v>855709</v>
      </c>
      <c r="AR141" s="14"/>
      <c r="AS141" s="14">
        <v>231387.93</v>
      </c>
      <c r="AT141" s="14">
        <v>5971557</v>
      </c>
      <c r="AU141" s="14"/>
      <c r="AV141" s="14">
        <v>1341107.8899999999</v>
      </c>
      <c r="AW141" s="14">
        <v>1700565</v>
      </c>
      <c r="AX141" s="14"/>
      <c r="AY141" s="14">
        <v>373636.74</v>
      </c>
    </row>
    <row r="142" spans="1:51" s="1" customFormat="1" ht="18.2" customHeight="1" x14ac:dyDescent="0.2">
      <c r="A142" s="9">
        <v>150</v>
      </c>
      <c r="B142" s="13" t="s">
        <v>273</v>
      </c>
      <c r="C142" s="13" t="s">
        <v>274</v>
      </c>
      <c r="D142" s="14">
        <v>22648253.989999998</v>
      </c>
      <c r="E142" s="14"/>
      <c r="F142" s="14">
        <v>4894187.67</v>
      </c>
      <c r="G142" s="15">
        <v>15925753.390000001</v>
      </c>
      <c r="H142" s="15"/>
      <c r="I142" s="15">
        <v>3467925.8</v>
      </c>
      <c r="J142" s="15">
        <v>145447</v>
      </c>
      <c r="K142" s="15"/>
      <c r="L142" s="15">
        <v>28793.32</v>
      </c>
      <c r="M142" s="15">
        <v>1105620</v>
      </c>
      <c r="N142" s="15"/>
      <c r="O142" s="15">
        <v>146102.22</v>
      </c>
      <c r="P142" s="15">
        <v>369260</v>
      </c>
      <c r="Q142" s="15"/>
      <c r="R142" s="15">
        <v>99216.57</v>
      </c>
      <c r="S142" s="15">
        <v>825266</v>
      </c>
      <c r="T142" s="15"/>
      <c r="U142" s="15">
        <v>177802.51</v>
      </c>
      <c r="V142" s="15">
        <v>540534</v>
      </c>
      <c r="W142" s="15"/>
      <c r="X142" s="15">
        <v>148622.37</v>
      </c>
      <c r="Y142" s="15">
        <v>622762.6</v>
      </c>
      <c r="Z142" s="15"/>
      <c r="AA142" s="15">
        <v>144721.31</v>
      </c>
      <c r="AB142" s="15">
        <v>670700</v>
      </c>
      <c r="AC142" s="15"/>
      <c r="AD142" s="15">
        <v>163725.54999999999</v>
      </c>
      <c r="AE142" s="15">
        <v>213000</v>
      </c>
      <c r="AF142" s="15"/>
      <c r="AG142" s="15">
        <v>9808.11</v>
      </c>
      <c r="AH142" s="15">
        <v>321232</v>
      </c>
      <c r="AI142" s="15"/>
      <c r="AJ142" s="15">
        <v>70956.850000000006</v>
      </c>
      <c r="AK142" s="15">
        <v>124870</v>
      </c>
      <c r="AL142" s="15"/>
      <c r="AM142" s="15">
        <v>25165.56</v>
      </c>
      <c r="AN142" s="15">
        <v>701260</v>
      </c>
      <c r="AO142" s="15"/>
      <c r="AP142" s="15">
        <v>182881.54</v>
      </c>
      <c r="AQ142" s="15">
        <v>457920</v>
      </c>
      <c r="AR142" s="15"/>
      <c r="AS142" s="15">
        <v>88494.93</v>
      </c>
      <c r="AT142" s="15">
        <v>105955</v>
      </c>
      <c r="AU142" s="15"/>
      <c r="AV142" s="15">
        <v>17310.46</v>
      </c>
      <c r="AW142" s="15">
        <v>518674</v>
      </c>
      <c r="AX142" s="15"/>
      <c r="AY142" s="15">
        <v>122660.57</v>
      </c>
    </row>
    <row r="143" spans="1:51" s="1" customFormat="1" ht="18.2" customHeight="1" x14ac:dyDescent="0.2">
      <c r="A143" s="9">
        <v>151</v>
      </c>
      <c r="B143" s="13" t="s">
        <v>275</v>
      </c>
      <c r="C143" s="13" t="s">
        <v>276</v>
      </c>
      <c r="D143" s="14">
        <v>21000</v>
      </c>
      <c r="E143" s="14"/>
      <c r="F143" s="14">
        <v>2623</v>
      </c>
      <c r="G143" s="14"/>
      <c r="H143" s="14"/>
      <c r="I143" s="14"/>
      <c r="J143" s="14"/>
      <c r="K143" s="14"/>
      <c r="L143" s="14"/>
      <c r="M143" s="14">
        <v>21000</v>
      </c>
      <c r="N143" s="14"/>
      <c r="O143" s="14">
        <v>3000</v>
      </c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>
        <v>0</v>
      </c>
      <c r="AC143" s="14"/>
      <c r="AD143" s="14">
        <v>-377</v>
      </c>
      <c r="AE143" s="14"/>
      <c r="AF143" s="14"/>
      <c r="AG143" s="14"/>
      <c r="AH143" s="14"/>
      <c r="AI143" s="14"/>
      <c r="AJ143" s="14"/>
      <c r="AK143" s="14"/>
      <c r="AL143" s="14"/>
      <c r="AM143" s="14"/>
      <c r="AN143" s="14">
        <v>0</v>
      </c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</row>
    <row r="144" spans="1:51" s="1" customFormat="1" ht="18.2" customHeight="1" x14ac:dyDescent="0.2">
      <c r="A144" s="9">
        <v>152</v>
      </c>
      <c r="B144" s="13" t="s">
        <v>277</v>
      </c>
      <c r="C144" s="13" t="s">
        <v>278</v>
      </c>
      <c r="D144" s="14">
        <v>32818774.25</v>
      </c>
      <c r="E144" s="14"/>
      <c r="F144" s="14">
        <v>6861121.21</v>
      </c>
      <c r="G144" s="15">
        <v>16048833.58</v>
      </c>
      <c r="H144" s="15"/>
      <c r="I144" s="15">
        <v>2755215</v>
      </c>
      <c r="J144" s="15"/>
      <c r="K144" s="15"/>
      <c r="L144" s="15"/>
      <c r="M144" s="15">
        <v>3858961.49</v>
      </c>
      <c r="N144" s="15"/>
      <c r="O144" s="15">
        <v>1074034.08</v>
      </c>
      <c r="P144" s="15">
        <v>1073024.1200000001</v>
      </c>
      <c r="Q144" s="15"/>
      <c r="R144" s="15">
        <v>268340.21999999997</v>
      </c>
      <c r="S144" s="15">
        <v>944784.8</v>
      </c>
      <c r="T144" s="15"/>
      <c r="U144" s="15">
        <v>203447.4</v>
      </c>
      <c r="V144" s="15">
        <v>252681</v>
      </c>
      <c r="W144" s="15"/>
      <c r="X144" s="15">
        <v>61025.2</v>
      </c>
      <c r="Y144" s="15">
        <v>2292216.2599999998</v>
      </c>
      <c r="Z144" s="15"/>
      <c r="AA144" s="15">
        <v>553485.47</v>
      </c>
      <c r="AB144" s="15">
        <v>1340100</v>
      </c>
      <c r="AC144" s="15"/>
      <c r="AD144" s="15">
        <v>270611.39</v>
      </c>
      <c r="AE144" s="15">
        <v>428510</v>
      </c>
      <c r="AF144" s="15"/>
      <c r="AG144" s="15">
        <v>110165.97</v>
      </c>
      <c r="AH144" s="15">
        <v>874083</v>
      </c>
      <c r="AI144" s="15"/>
      <c r="AJ144" s="15">
        <v>176827.38</v>
      </c>
      <c r="AK144" s="15">
        <v>550402</v>
      </c>
      <c r="AL144" s="15"/>
      <c r="AM144" s="15">
        <v>139630.65</v>
      </c>
      <c r="AN144" s="15">
        <v>2771792</v>
      </c>
      <c r="AO144" s="15"/>
      <c r="AP144" s="15">
        <v>673409.23</v>
      </c>
      <c r="AQ144" s="15">
        <v>917065</v>
      </c>
      <c r="AR144" s="15"/>
      <c r="AS144" s="15">
        <v>256639.79</v>
      </c>
      <c r="AT144" s="15">
        <v>696539</v>
      </c>
      <c r="AU144" s="15"/>
      <c r="AV144" s="15">
        <v>177983.61</v>
      </c>
      <c r="AW144" s="15">
        <v>769782</v>
      </c>
      <c r="AX144" s="15"/>
      <c r="AY144" s="15">
        <v>140305.82</v>
      </c>
    </row>
    <row r="145" spans="1:51" s="1" customFormat="1" ht="18.2" customHeight="1" x14ac:dyDescent="0.2">
      <c r="A145" s="9">
        <v>153</v>
      </c>
      <c r="B145" s="13" t="s">
        <v>279</v>
      </c>
      <c r="C145" s="13" t="s">
        <v>280</v>
      </c>
      <c r="D145" s="14">
        <v>24326392.699999999</v>
      </c>
      <c r="E145" s="14"/>
      <c r="F145" s="14">
        <v>5271536.6900000004</v>
      </c>
      <c r="G145" s="14">
        <v>10726096.58</v>
      </c>
      <c r="H145" s="14"/>
      <c r="I145" s="14">
        <v>2469727.9300000002</v>
      </c>
      <c r="J145" s="14">
        <v>184275</v>
      </c>
      <c r="K145" s="14"/>
      <c r="L145" s="14">
        <v>29241.05</v>
      </c>
      <c r="M145" s="14">
        <v>1477450</v>
      </c>
      <c r="N145" s="14"/>
      <c r="O145" s="14">
        <v>273574.96999999997</v>
      </c>
      <c r="P145" s="14">
        <v>618080</v>
      </c>
      <c r="Q145" s="14"/>
      <c r="R145" s="14">
        <v>124330.67</v>
      </c>
      <c r="S145" s="14">
        <v>578748</v>
      </c>
      <c r="T145" s="14"/>
      <c r="U145" s="14">
        <v>134036.15</v>
      </c>
      <c r="V145" s="14">
        <v>341717</v>
      </c>
      <c r="W145" s="14"/>
      <c r="X145" s="14">
        <v>66639.91</v>
      </c>
      <c r="Y145" s="14">
        <v>1166847.1200000001</v>
      </c>
      <c r="Z145" s="14"/>
      <c r="AA145" s="14">
        <v>229788.64</v>
      </c>
      <c r="AB145" s="14">
        <v>1569218</v>
      </c>
      <c r="AC145" s="14"/>
      <c r="AD145" s="14">
        <v>307281.46000000002</v>
      </c>
      <c r="AE145" s="14">
        <v>536846</v>
      </c>
      <c r="AF145" s="14"/>
      <c r="AG145" s="14">
        <v>94221.95</v>
      </c>
      <c r="AH145" s="14">
        <v>820692</v>
      </c>
      <c r="AI145" s="14"/>
      <c r="AJ145" s="14">
        <v>191595.59</v>
      </c>
      <c r="AK145" s="14">
        <v>710489</v>
      </c>
      <c r="AL145" s="14"/>
      <c r="AM145" s="14">
        <v>156557.25</v>
      </c>
      <c r="AN145" s="14">
        <v>3038098</v>
      </c>
      <c r="AO145" s="14"/>
      <c r="AP145" s="14">
        <v>706446.79</v>
      </c>
      <c r="AQ145" s="14">
        <v>365357</v>
      </c>
      <c r="AR145" s="14"/>
      <c r="AS145" s="14">
        <v>64772.81</v>
      </c>
      <c r="AT145" s="14">
        <v>1366375</v>
      </c>
      <c r="AU145" s="14"/>
      <c r="AV145" s="14">
        <v>262516.56</v>
      </c>
      <c r="AW145" s="14">
        <v>826104</v>
      </c>
      <c r="AX145" s="14"/>
      <c r="AY145" s="14">
        <v>160804.96</v>
      </c>
    </row>
    <row r="146" spans="1:51" s="1" customFormat="1" ht="18.2" customHeight="1" x14ac:dyDescent="0.2">
      <c r="A146" s="9">
        <v>154</v>
      </c>
      <c r="B146" s="13" t="s">
        <v>281</v>
      </c>
      <c r="C146" s="13" t="s">
        <v>282</v>
      </c>
      <c r="D146" s="14">
        <v>62541</v>
      </c>
      <c r="E146" s="14"/>
      <c r="F146" s="14">
        <v>47889.99</v>
      </c>
      <c r="G146" s="15">
        <v>2000</v>
      </c>
      <c r="H146" s="15"/>
      <c r="I146" s="15"/>
      <c r="J146" s="15"/>
      <c r="K146" s="15"/>
      <c r="L146" s="15"/>
      <c r="M146" s="15">
        <v>1720</v>
      </c>
      <c r="N146" s="15"/>
      <c r="O146" s="15">
        <v>45</v>
      </c>
      <c r="P146" s="15"/>
      <c r="Q146" s="15"/>
      <c r="R146" s="15"/>
      <c r="S146" s="15">
        <v>5000</v>
      </c>
      <c r="T146" s="15"/>
      <c r="U146" s="15"/>
      <c r="V146" s="15">
        <v>3000</v>
      </c>
      <c r="W146" s="15"/>
      <c r="X146" s="15"/>
      <c r="Y146" s="15">
        <v>5400</v>
      </c>
      <c r="Z146" s="15"/>
      <c r="AA146" s="15"/>
      <c r="AB146" s="15">
        <v>17000</v>
      </c>
      <c r="AC146" s="15"/>
      <c r="AD146" s="15">
        <v>2397.6</v>
      </c>
      <c r="AE146" s="15"/>
      <c r="AF146" s="15"/>
      <c r="AG146" s="15"/>
      <c r="AH146" s="15">
        <v>7209</v>
      </c>
      <c r="AI146" s="15"/>
      <c r="AJ146" s="15">
        <v>2387.7199999999998</v>
      </c>
      <c r="AK146" s="15">
        <v>15000</v>
      </c>
      <c r="AL146" s="15"/>
      <c r="AM146" s="15"/>
      <c r="AN146" s="15">
        <v>6212</v>
      </c>
      <c r="AO146" s="15"/>
      <c r="AP146" s="15">
        <v>2327.16</v>
      </c>
      <c r="AQ146" s="15">
        <v>0</v>
      </c>
      <c r="AR146" s="15"/>
      <c r="AS146" s="15">
        <v>40732.51</v>
      </c>
      <c r="AT146" s="15"/>
      <c r="AU146" s="15"/>
      <c r="AV146" s="15"/>
      <c r="AW146" s="15"/>
      <c r="AX146" s="15"/>
      <c r="AY146" s="15"/>
    </row>
    <row r="147" spans="1:51" s="1" customFormat="1" ht="18.2" customHeight="1" x14ac:dyDescent="0.2">
      <c r="A147" s="9">
        <v>155</v>
      </c>
      <c r="B147" s="13" t="s">
        <v>283</v>
      </c>
      <c r="C147" s="13" t="s">
        <v>284</v>
      </c>
      <c r="D147" s="14">
        <v>3404631.28</v>
      </c>
      <c r="E147" s="14"/>
      <c r="F147" s="14">
        <v>817865.32</v>
      </c>
      <c r="G147" s="14">
        <v>1787369.28</v>
      </c>
      <c r="H147" s="14"/>
      <c r="I147" s="14">
        <v>307017.2</v>
      </c>
      <c r="J147" s="14"/>
      <c r="K147" s="14"/>
      <c r="L147" s="14"/>
      <c r="M147" s="14">
        <v>38310</v>
      </c>
      <c r="N147" s="14"/>
      <c r="O147" s="14">
        <v>11715.71</v>
      </c>
      <c r="P147" s="14">
        <v>191778</v>
      </c>
      <c r="Q147" s="14"/>
      <c r="R147" s="14">
        <v>87502.32</v>
      </c>
      <c r="S147" s="14">
        <v>103530</v>
      </c>
      <c r="T147" s="14"/>
      <c r="U147" s="14">
        <v>30801.4</v>
      </c>
      <c r="V147" s="14">
        <v>73827</v>
      </c>
      <c r="W147" s="14"/>
      <c r="X147" s="14">
        <v>10171.26</v>
      </c>
      <c r="Y147" s="14">
        <v>76185</v>
      </c>
      <c r="Z147" s="14"/>
      <c r="AA147" s="14">
        <v>10380.379999999999</v>
      </c>
      <c r="AB147" s="14">
        <v>12100</v>
      </c>
      <c r="AC147" s="14"/>
      <c r="AD147" s="14">
        <v>370.16</v>
      </c>
      <c r="AE147" s="14">
        <v>27402</v>
      </c>
      <c r="AF147" s="14"/>
      <c r="AG147" s="14">
        <v>35637.69</v>
      </c>
      <c r="AH147" s="14">
        <v>135023</v>
      </c>
      <c r="AI147" s="14"/>
      <c r="AJ147" s="14">
        <v>26954.89</v>
      </c>
      <c r="AK147" s="14">
        <v>67000</v>
      </c>
      <c r="AL147" s="14"/>
      <c r="AM147" s="14">
        <v>98969.99</v>
      </c>
      <c r="AN147" s="14">
        <v>122819</v>
      </c>
      <c r="AO147" s="14"/>
      <c r="AP147" s="14">
        <v>14843.2</v>
      </c>
      <c r="AQ147" s="14">
        <v>193921</v>
      </c>
      <c r="AR147" s="14"/>
      <c r="AS147" s="14">
        <v>103695.77</v>
      </c>
      <c r="AT147" s="14">
        <v>418980</v>
      </c>
      <c r="AU147" s="14"/>
      <c r="AV147" s="14">
        <v>52584.92</v>
      </c>
      <c r="AW147" s="14">
        <v>156387</v>
      </c>
      <c r="AX147" s="14"/>
      <c r="AY147" s="14">
        <v>27220.43</v>
      </c>
    </row>
    <row r="148" spans="1:51" s="1" customFormat="1" ht="18.2" customHeight="1" x14ac:dyDescent="0.2">
      <c r="A148" s="9">
        <v>156</v>
      </c>
      <c r="B148" s="13" t="s">
        <v>285</v>
      </c>
      <c r="C148" s="13" t="s">
        <v>286</v>
      </c>
      <c r="D148" s="14">
        <v>3756345</v>
      </c>
      <c r="E148" s="14"/>
      <c r="F148" s="14">
        <v>785541.72</v>
      </c>
      <c r="G148" s="15">
        <v>1293313</v>
      </c>
      <c r="H148" s="15"/>
      <c r="I148" s="15">
        <v>307475.3</v>
      </c>
      <c r="J148" s="15"/>
      <c r="K148" s="15"/>
      <c r="L148" s="15"/>
      <c r="M148" s="15">
        <v>899792</v>
      </c>
      <c r="N148" s="15"/>
      <c r="O148" s="15">
        <v>218805.03</v>
      </c>
      <c r="P148" s="15">
        <v>56250</v>
      </c>
      <c r="Q148" s="15"/>
      <c r="R148" s="15">
        <v>15259.72</v>
      </c>
      <c r="S148" s="15"/>
      <c r="T148" s="15"/>
      <c r="U148" s="15"/>
      <c r="V148" s="15">
        <v>69720</v>
      </c>
      <c r="W148" s="15"/>
      <c r="X148" s="15">
        <v>31203.3</v>
      </c>
      <c r="Y148" s="15">
        <v>135800</v>
      </c>
      <c r="Z148" s="15"/>
      <c r="AA148" s="15">
        <v>29789.58</v>
      </c>
      <c r="AB148" s="15">
        <v>72058</v>
      </c>
      <c r="AC148" s="15"/>
      <c r="AD148" s="15">
        <v>10363.48</v>
      </c>
      <c r="AE148" s="15"/>
      <c r="AF148" s="15"/>
      <c r="AG148" s="15"/>
      <c r="AH148" s="15"/>
      <c r="AI148" s="15"/>
      <c r="AJ148" s="15"/>
      <c r="AK148" s="15"/>
      <c r="AL148" s="15"/>
      <c r="AM148" s="15"/>
      <c r="AN148" s="15">
        <v>416103</v>
      </c>
      <c r="AO148" s="15"/>
      <c r="AP148" s="15">
        <v>95227.27</v>
      </c>
      <c r="AQ148" s="15"/>
      <c r="AR148" s="15"/>
      <c r="AS148" s="15"/>
      <c r="AT148" s="15">
        <v>484387</v>
      </c>
      <c r="AU148" s="15"/>
      <c r="AV148" s="15">
        <v>12344.77</v>
      </c>
      <c r="AW148" s="15">
        <v>328922</v>
      </c>
      <c r="AX148" s="15"/>
      <c r="AY148" s="15">
        <v>65073.27</v>
      </c>
    </row>
    <row r="149" spans="1:51" s="1" customFormat="1" ht="18.2" customHeight="1" x14ac:dyDescent="0.2">
      <c r="A149" s="9">
        <v>157</v>
      </c>
      <c r="B149" s="13" t="s">
        <v>287</v>
      </c>
      <c r="C149" s="13" t="s">
        <v>288</v>
      </c>
      <c r="D149" s="14">
        <v>15108620.779999999</v>
      </c>
      <c r="E149" s="14"/>
      <c r="F149" s="14">
        <v>4150556.03</v>
      </c>
      <c r="G149" s="14">
        <v>4330003.5</v>
      </c>
      <c r="H149" s="14"/>
      <c r="I149" s="14">
        <v>1377179.56</v>
      </c>
      <c r="J149" s="14">
        <v>271111</v>
      </c>
      <c r="K149" s="14"/>
      <c r="L149" s="14">
        <v>65679.899999999994</v>
      </c>
      <c r="M149" s="14">
        <v>2325888</v>
      </c>
      <c r="N149" s="14"/>
      <c r="O149" s="14">
        <v>701811.36</v>
      </c>
      <c r="P149" s="14">
        <v>414108.22</v>
      </c>
      <c r="Q149" s="14"/>
      <c r="R149" s="14">
        <v>79917.89</v>
      </c>
      <c r="S149" s="14">
        <v>310071.06</v>
      </c>
      <c r="T149" s="14"/>
      <c r="U149" s="14">
        <v>55401.53</v>
      </c>
      <c r="V149" s="14">
        <v>376490</v>
      </c>
      <c r="W149" s="14"/>
      <c r="X149" s="14">
        <v>104838.59</v>
      </c>
      <c r="Y149" s="14">
        <v>964523</v>
      </c>
      <c r="Z149" s="14"/>
      <c r="AA149" s="14">
        <v>207837.68</v>
      </c>
      <c r="AB149" s="14">
        <v>1137901</v>
      </c>
      <c r="AC149" s="14"/>
      <c r="AD149" s="14">
        <v>317221.67</v>
      </c>
      <c r="AE149" s="14">
        <v>389158</v>
      </c>
      <c r="AF149" s="14"/>
      <c r="AG149" s="14">
        <v>85946.5</v>
      </c>
      <c r="AH149" s="14">
        <v>774262</v>
      </c>
      <c r="AI149" s="14"/>
      <c r="AJ149" s="14">
        <v>189368.52</v>
      </c>
      <c r="AK149" s="14">
        <v>216793</v>
      </c>
      <c r="AL149" s="14"/>
      <c r="AM149" s="14">
        <v>55144.74</v>
      </c>
      <c r="AN149" s="14">
        <v>1605955</v>
      </c>
      <c r="AO149" s="14"/>
      <c r="AP149" s="14">
        <v>413833.04</v>
      </c>
      <c r="AQ149" s="14">
        <v>879212</v>
      </c>
      <c r="AR149" s="14"/>
      <c r="AS149" s="14">
        <v>223491.34</v>
      </c>
      <c r="AT149" s="14">
        <v>355211</v>
      </c>
      <c r="AU149" s="14"/>
      <c r="AV149" s="14">
        <v>86535.1</v>
      </c>
      <c r="AW149" s="14">
        <v>757934</v>
      </c>
      <c r="AX149" s="14"/>
      <c r="AY149" s="14">
        <v>186348.61</v>
      </c>
    </row>
    <row r="150" spans="1:51" s="1" customFormat="1" ht="18.2" customHeight="1" x14ac:dyDescent="0.2">
      <c r="A150" s="9">
        <v>158</v>
      </c>
      <c r="B150" s="13" t="s">
        <v>289</v>
      </c>
      <c r="C150" s="13" t="s">
        <v>290</v>
      </c>
      <c r="D150" s="14">
        <v>9389572.4000000004</v>
      </c>
      <c r="E150" s="14"/>
      <c r="F150" s="14">
        <v>1176413.1599999999</v>
      </c>
      <c r="G150" s="15">
        <v>3440754.25</v>
      </c>
      <c r="H150" s="15"/>
      <c r="I150" s="15">
        <v>629670.17000000004</v>
      </c>
      <c r="J150" s="15"/>
      <c r="K150" s="15"/>
      <c r="L150" s="15"/>
      <c r="M150" s="15">
        <v>451731</v>
      </c>
      <c r="N150" s="15"/>
      <c r="O150" s="15">
        <v>52048.959999999999</v>
      </c>
      <c r="P150" s="15">
        <v>59549.15</v>
      </c>
      <c r="Q150" s="15"/>
      <c r="R150" s="15">
        <v>9353.1</v>
      </c>
      <c r="S150" s="15">
        <v>15800</v>
      </c>
      <c r="T150" s="15"/>
      <c r="U150" s="15">
        <v>1446.04</v>
      </c>
      <c r="V150" s="15">
        <v>183724</v>
      </c>
      <c r="W150" s="15"/>
      <c r="X150" s="15">
        <v>4898.7299999999996</v>
      </c>
      <c r="Y150" s="15">
        <v>372152</v>
      </c>
      <c r="Z150" s="15"/>
      <c r="AA150" s="15">
        <v>78726.679999999993</v>
      </c>
      <c r="AB150" s="15">
        <v>305230</v>
      </c>
      <c r="AC150" s="15"/>
      <c r="AD150" s="15">
        <v>53488.41</v>
      </c>
      <c r="AE150" s="15">
        <v>99930</v>
      </c>
      <c r="AF150" s="15"/>
      <c r="AG150" s="15">
        <v>2391.9499999999998</v>
      </c>
      <c r="AH150" s="15">
        <v>36700</v>
      </c>
      <c r="AI150" s="15"/>
      <c r="AJ150" s="15">
        <v>9144.82</v>
      </c>
      <c r="AK150" s="15">
        <v>100</v>
      </c>
      <c r="AL150" s="15"/>
      <c r="AM150" s="15"/>
      <c r="AN150" s="15">
        <v>4106167</v>
      </c>
      <c r="AO150" s="15"/>
      <c r="AP150" s="15">
        <v>278215.11</v>
      </c>
      <c r="AQ150" s="15">
        <v>163454</v>
      </c>
      <c r="AR150" s="15"/>
      <c r="AS150" s="15">
        <v>33172.480000000003</v>
      </c>
      <c r="AT150" s="15">
        <v>108429</v>
      </c>
      <c r="AU150" s="15"/>
      <c r="AV150" s="15">
        <v>5057.8999999999996</v>
      </c>
      <c r="AW150" s="15">
        <v>45852</v>
      </c>
      <c r="AX150" s="15"/>
      <c r="AY150" s="15">
        <v>18798.810000000001</v>
      </c>
    </row>
    <row r="151" spans="1:51" s="1" customFormat="1" ht="18.2" customHeight="1" x14ac:dyDescent="0.2">
      <c r="A151" s="9">
        <v>159</v>
      </c>
      <c r="B151" s="13" t="s">
        <v>291</v>
      </c>
      <c r="C151" s="13" t="s">
        <v>292</v>
      </c>
      <c r="D151" s="14">
        <v>17936798.719999999</v>
      </c>
      <c r="E151" s="14"/>
      <c r="F151" s="14">
        <v>3942310.98</v>
      </c>
      <c r="G151" s="14">
        <v>6236381.9100000001</v>
      </c>
      <c r="H151" s="14"/>
      <c r="I151" s="14">
        <v>1226956.81</v>
      </c>
      <c r="J151" s="14">
        <v>199720</v>
      </c>
      <c r="K151" s="14"/>
      <c r="L151" s="14">
        <v>43374.73</v>
      </c>
      <c r="M151" s="14">
        <v>2930037</v>
      </c>
      <c r="N151" s="14"/>
      <c r="O151" s="14">
        <v>605836.65</v>
      </c>
      <c r="P151" s="14">
        <v>756276.69</v>
      </c>
      <c r="Q151" s="14"/>
      <c r="R151" s="14">
        <v>173754.26</v>
      </c>
      <c r="S151" s="14">
        <v>319464</v>
      </c>
      <c r="T151" s="14"/>
      <c r="U151" s="14">
        <v>78824.3</v>
      </c>
      <c r="V151" s="14">
        <v>1036068</v>
      </c>
      <c r="W151" s="14"/>
      <c r="X151" s="14">
        <v>219589.31</v>
      </c>
      <c r="Y151" s="14">
        <v>1338592.1200000001</v>
      </c>
      <c r="Z151" s="14"/>
      <c r="AA151" s="14">
        <v>375887.38</v>
      </c>
      <c r="AB151" s="14">
        <v>869008</v>
      </c>
      <c r="AC151" s="14"/>
      <c r="AD151" s="14">
        <v>45584.94</v>
      </c>
      <c r="AE151" s="14">
        <v>463622</v>
      </c>
      <c r="AF151" s="14"/>
      <c r="AG151" s="14">
        <v>174098.84</v>
      </c>
      <c r="AH151" s="14">
        <v>207737</v>
      </c>
      <c r="AI151" s="14"/>
      <c r="AJ151" s="14">
        <v>53438.27</v>
      </c>
      <c r="AK151" s="14">
        <v>47000</v>
      </c>
      <c r="AL151" s="14"/>
      <c r="AM151" s="14">
        <v>5629.95</v>
      </c>
      <c r="AN151" s="14">
        <v>1498844</v>
      </c>
      <c r="AO151" s="14"/>
      <c r="AP151" s="14">
        <v>329988.28999999998</v>
      </c>
      <c r="AQ151" s="14">
        <v>650767</v>
      </c>
      <c r="AR151" s="14"/>
      <c r="AS151" s="14">
        <v>347729.02</v>
      </c>
      <c r="AT151" s="14">
        <v>451094</v>
      </c>
      <c r="AU151" s="14"/>
      <c r="AV151" s="14">
        <v>83956.18</v>
      </c>
      <c r="AW151" s="14">
        <v>932187</v>
      </c>
      <c r="AX151" s="14"/>
      <c r="AY151" s="14">
        <v>177662.05</v>
      </c>
    </row>
    <row r="152" spans="1:51" s="1" customFormat="1" ht="18.2" customHeight="1" x14ac:dyDescent="0.2">
      <c r="A152" s="9">
        <v>160</v>
      </c>
      <c r="B152" s="13"/>
      <c r="C152" s="13" t="s">
        <v>293</v>
      </c>
      <c r="D152" s="14"/>
      <c r="E152" s="14"/>
      <c r="F152" s="14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</row>
    <row r="153" spans="1:51" s="1" customFormat="1" ht="18.2" customHeight="1" x14ac:dyDescent="0.2">
      <c r="A153" s="9">
        <v>161</v>
      </c>
      <c r="B153" s="13"/>
      <c r="C153" s="13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</row>
    <row r="154" spans="1:51" s="1" customFormat="1" ht="18.2" customHeight="1" x14ac:dyDescent="0.2">
      <c r="A154" s="9">
        <v>162</v>
      </c>
      <c r="B154" s="10"/>
      <c r="C154" s="10" t="s">
        <v>294</v>
      </c>
      <c r="D154" s="11"/>
      <c r="E154" s="11"/>
      <c r="F154" s="11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</row>
    <row r="155" spans="1:51" s="1" customFormat="1" ht="18.2" customHeight="1" x14ac:dyDescent="0.2">
      <c r="A155" s="9">
        <v>163</v>
      </c>
      <c r="B155" s="10"/>
      <c r="C155" s="10" t="s">
        <v>295</v>
      </c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</row>
    <row r="156" spans="1:51" s="1" customFormat="1" ht="18.2" customHeight="1" x14ac:dyDescent="0.2">
      <c r="A156" s="9">
        <v>164</v>
      </c>
      <c r="B156" s="13" t="s">
        <v>296</v>
      </c>
      <c r="C156" s="13" t="s">
        <v>297</v>
      </c>
      <c r="D156" s="14">
        <v>716708978.89999998</v>
      </c>
      <c r="E156" s="14"/>
      <c r="F156" s="14">
        <v>780870384.82000196</v>
      </c>
      <c r="G156" s="15">
        <v>311703714.81</v>
      </c>
      <c r="H156" s="15"/>
      <c r="I156" s="15">
        <v>326498216.39999998</v>
      </c>
      <c r="J156" s="15">
        <v>429055.1</v>
      </c>
      <c r="K156" s="15"/>
      <c r="L156" s="15">
        <v>9105396.6899999995</v>
      </c>
      <c r="M156" s="15">
        <v>65720745.030000001</v>
      </c>
      <c r="N156" s="15"/>
      <c r="O156" s="15">
        <v>72740850.719999999</v>
      </c>
      <c r="P156" s="15">
        <v>21299208.920000002</v>
      </c>
      <c r="Q156" s="15"/>
      <c r="R156" s="15">
        <v>26936194.030000001</v>
      </c>
      <c r="S156" s="15">
        <v>16391107.17</v>
      </c>
      <c r="T156" s="15"/>
      <c r="U156" s="15">
        <v>17077046.690000001</v>
      </c>
      <c r="V156" s="15">
        <v>12395397.699999999</v>
      </c>
      <c r="W156" s="15"/>
      <c r="X156" s="15">
        <v>13662733.57</v>
      </c>
      <c r="Y156" s="15">
        <v>30902574.640000001</v>
      </c>
      <c r="Z156" s="15"/>
      <c r="AA156" s="15">
        <v>31958701.23</v>
      </c>
      <c r="AB156" s="15">
        <v>35604487.539999999</v>
      </c>
      <c r="AC156" s="15"/>
      <c r="AD156" s="15">
        <v>37046388.460000001</v>
      </c>
      <c r="AE156" s="15">
        <v>8449295.1899999995</v>
      </c>
      <c r="AF156" s="15"/>
      <c r="AG156" s="15">
        <v>9136429.8499999996</v>
      </c>
      <c r="AH156" s="15">
        <v>19693266.68</v>
      </c>
      <c r="AI156" s="15"/>
      <c r="AJ156" s="15">
        <v>20487447.32</v>
      </c>
      <c r="AK156" s="15">
        <v>27028862.66</v>
      </c>
      <c r="AL156" s="15"/>
      <c r="AM156" s="15">
        <v>28077708.710000001</v>
      </c>
      <c r="AN156" s="15">
        <v>103662351.48</v>
      </c>
      <c r="AO156" s="15"/>
      <c r="AP156" s="15">
        <v>112973099.34999999</v>
      </c>
      <c r="AQ156" s="15">
        <v>14549603.390000001</v>
      </c>
      <c r="AR156" s="15"/>
      <c r="AS156" s="15">
        <v>15679631.529999999</v>
      </c>
      <c r="AT156" s="15">
        <v>30600957.260000002</v>
      </c>
      <c r="AU156" s="15"/>
      <c r="AV156" s="15">
        <v>35298707.659999996</v>
      </c>
      <c r="AW156" s="15">
        <v>18278351.329999998</v>
      </c>
      <c r="AX156" s="15"/>
      <c r="AY156" s="15">
        <v>24191832.609999999</v>
      </c>
    </row>
    <row r="157" spans="1:51" s="1" customFormat="1" ht="18.2" customHeight="1" x14ac:dyDescent="0.2">
      <c r="A157" s="9">
        <v>165</v>
      </c>
      <c r="B157" s="13" t="s">
        <v>298</v>
      </c>
      <c r="C157" s="13" t="s">
        <v>299</v>
      </c>
      <c r="D157" s="14">
        <v>1127762.8799999999</v>
      </c>
      <c r="E157" s="14"/>
      <c r="F157" s="14">
        <v>1507762.88</v>
      </c>
      <c r="G157" s="14"/>
      <c r="H157" s="14"/>
      <c r="I157" s="14"/>
      <c r="J157" s="14"/>
      <c r="K157" s="14"/>
      <c r="L157" s="14"/>
      <c r="M157" s="14">
        <v>1127762.8799999999</v>
      </c>
      <c r="N157" s="14"/>
      <c r="O157" s="14">
        <v>1127762.8799999999</v>
      </c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>
        <v>380000</v>
      </c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</row>
    <row r="158" spans="1:51" s="1" customFormat="1" ht="18.2" customHeight="1" x14ac:dyDescent="0.2">
      <c r="A158" s="9">
        <v>166</v>
      </c>
      <c r="B158" s="13" t="s">
        <v>300</v>
      </c>
      <c r="C158" s="13" t="s">
        <v>301</v>
      </c>
      <c r="D158" s="14">
        <v>231571185.15000001</v>
      </c>
      <c r="E158" s="14"/>
      <c r="F158" s="14">
        <v>231272187.43000001</v>
      </c>
      <c r="G158" s="15">
        <v>110251349.23999999</v>
      </c>
      <c r="H158" s="15"/>
      <c r="I158" s="15">
        <v>109559523.14</v>
      </c>
      <c r="J158" s="15">
        <v>3080888.94</v>
      </c>
      <c r="K158" s="15"/>
      <c r="L158" s="15">
        <v>3138383.16</v>
      </c>
      <c r="M158" s="15">
        <v>34611255.960000001</v>
      </c>
      <c r="N158" s="15"/>
      <c r="O158" s="15">
        <v>34611255.960000001</v>
      </c>
      <c r="P158" s="15">
        <v>4728464.45</v>
      </c>
      <c r="Q158" s="15"/>
      <c r="R158" s="15">
        <v>4728464.45</v>
      </c>
      <c r="S158" s="15">
        <v>4422253.4000000004</v>
      </c>
      <c r="T158" s="15"/>
      <c r="U158" s="15">
        <v>4422253.4000000004</v>
      </c>
      <c r="V158" s="15">
        <v>1763474.37</v>
      </c>
      <c r="W158" s="15"/>
      <c r="X158" s="15">
        <v>1763474.14</v>
      </c>
      <c r="Y158" s="15">
        <v>7562947.9400000004</v>
      </c>
      <c r="Z158" s="15"/>
      <c r="AA158" s="15">
        <v>7577950.1200000001</v>
      </c>
      <c r="AB158" s="15">
        <v>11531249.51</v>
      </c>
      <c r="AC158" s="15"/>
      <c r="AD158" s="15">
        <v>11881057.390000001</v>
      </c>
      <c r="AE158" s="15">
        <v>3541059.43</v>
      </c>
      <c r="AF158" s="15"/>
      <c r="AG158" s="15">
        <v>3541059.43</v>
      </c>
      <c r="AH158" s="15">
        <v>8466641.4199999999</v>
      </c>
      <c r="AI158" s="15"/>
      <c r="AJ158" s="15">
        <v>8466641.4199999999</v>
      </c>
      <c r="AK158" s="15">
        <v>4788036.3</v>
      </c>
      <c r="AL158" s="15"/>
      <c r="AM158" s="15">
        <v>4788036.5999999996</v>
      </c>
      <c r="AN158" s="15">
        <v>18142385.289999999</v>
      </c>
      <c r="AO158" s="15"/>
      <c r="AP158" s="15">
        <v>18142385.289999999</v>
      </c>
      <c r="AQ158" s="15">
        <v>3192859.14</v>
      </c>
      <c r="AR158" s="15"/>
      <c r="AS158" s="15">
        <v>3192859.14</v>
      </c>
      <c r="AT158" s="15">
        <v>3607196.36</v>
      </c>
      <c r="AU158" s="15"/>
      <c r="AV158" s="15">
        <v>3612289.13</v>
      </c>
      <c r="AW158" s="15">
        <v>11881123.4</v>
      </c>
      <c r="AX158" s="15"/>
      <c r="AY158" s="15">
        <v>11846554.66</v>
      </c>
    </row>
    <row r="159" spans="1:51" s="1" customFormat="1" ht="18.2" customHeight="1" x14ac:dyDescent="0.2">
      <c r="A159" s="9">
        <v>167</v>
      </c>
      <c r="B159" s="10"/>
      <c r="C159" s="10" t="s">
        <v>302</v>
      </c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</row>
    <row r="160" spans="1:51" s="1" customFormat="1" ht="18.2" customHeight="1" x14ac:dyDescent="0.2">
      <c r="A160" s="9">
        <v>168</v>
      </c>
      <c r="B160" s="13" t="s">
        <v>303</v>
      </c>
      <c r="C160" s="13" t="s">
        <v>297</v>
      </c>
      <c r="D160" s="14">
        <v>882138517.30999994</v>
      </c>
      <c r="E160" s="14"/>
      <c r="F160" s="14">
        <v>767136412.10000098</v>
      </c>
      <c r="G160" s="15">
        <v>370191330.81</v>
      </c>
      <c r="H160" s="15"/>
      <c r="I160" s="15">
        <v>317854557.79000002</v>
      </c>
      <c r="J160" s="15">
        <v>2321739.1</v>
      </c>
      <c r="K160" s="15"/>
      <c r="L160" s="15">
        <v>8841106.7599999998</v>
      </c>
      <c r="M160" s="15">
        <v>85277918.030000001</v>
      </c>
      <c r="N160" s="15"/>
      <c r="O160" s="15">
        <v>71139708.920000002</v>
      </c>
      <c r="P160" s="15">
        <v>27507758.920000002</v>
      </c>
      <c r="Q160" s="15"/>
      <c r="R160" s="15">
        <v>25993906.34</v>
      </c>
      <c r="S160" s="15">
        <v>18198566.170000002</v>
      </c>
      <c r="T160" s="15"/>
      <c r="U160" s="15">
        <v>16709353.17</v>
      </c>
      <c r="V160" s="15">
        <v>17639516.699999999</v>
      </c>
      <c r="W160" s="15"/>
      <c r="X160" s="15">
        <v>14961348.279999999</v>
      </c>
      <c r="Y160" s="15">
        <v>34699174.049999997</v>
      </c>
      <c r="Z160" s="15"/>
      <c r="AA160" s="15">
        <v>30879861.629999999</v>
      </c>
      <c r="AB160" s="15">
        <v>55916411.539999999</v>
      </c>
      <c r="AC160" s="15"/>
      <c r="AD160" s="15">
        <v>36808097.829999998</v>
      </c>
      <c r="AE160" s="15">
        <v>14270821.189999999</v>
      </c>
      <c r="AF160" s="15"/>
      <c r="AG160" s="15">
        <v>8688062</v>
      </c>
      <c r="AH160" s="15">
        <v>21136621.68</v>
      </c>
      <c r="AI160" s="15"/>
      <c r="AJ160" s="15">
        <v>21128836.329999998</v>
      </c>
      <c r="AK160" s="15">
        <v>28836370.66</v>
      </c>
      <c r="AL160" s="15"/>
      <c r="AM160" s="15">
        <v>28013159.600000001</v>
      </c>
      <c r="AN160" s="15">
        <v>128054840.48</v>
      </c>
      <c r="AO160" s="15"/>
      <c r="AP160" s="15">
        <v>112739563.14</v>
      </c>
      <c r="AQ160" s="15">
        <v>18228025.390000001</v>
      </c>
      <c r="AR160" s="15"/>
      <c r="AS160" s="15">
        <v>15212945.18</v>
      </c>
      <c r="AT160" s="15">
        <v>37287717.259999998</v>
      </c>
      <c r="AU160" s="15"/>
      <c r="AV160" s="15">
        <v>33999980.289999999</v>
      </c>
      <c r="AW160" s="15">
        <v>22571705.329999998</v>
      </c>
      <c r="AX160" s="15"/>
      <c r="AY160" s="15">
        <v>24165924.84</v>
      </c>
    </row>
    <row r="161" spans="1:51" s="1" customFormat="1" ht="18.2" customHeight="1" x14ac:dyDescent="0.2">
      <c r="A161" s="9">
        <v>169</v>
      </c>
      <c r="B161" s="13" t="s">
        <v>304</v>
      </c>
      <c r="C161" s="13" t="s">
        <v>299</v>
      </c>
      <c r="D161" s="14">
        <v>7017617</v>
      </c>
      <c r="E161" s="14"/>
      <c r="F161" s="14">
        <v>1003364.18</v>
      </c>
      <c r="G161" s="14"/>
      <c r="H161" s="14"/>
      <c r="I161" s="14"/>
      <c r="J161" s="14"/>
      <c r="K161" s="14"/>
      <c r="L161" s="14"/>
      <c r="M161" s="14">
        <v>7017617</v>
      </c>
      <c r="N161" s="14"/>
      <c r="O161" s="14">
        <v>1003364.18</v>
      </c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</row>
    <row r="162" spans="1:51" s="1" customFormat="1" ht="18.2" customHeight="1" x14ac:dyDescent="0.2">
      <c r="A162" s="9">
        <v>170</v>
      </c>
      <c r="B162" s="13" t="s">
        <v>305</v>
      </c>
      <c r="C162" s="13" t="s">
        <v>301</v>
      </c>
      <c r="D162" s="14">
        <v>137549941.43000001</v>
      </c>
      <c r="E162" s="14"/>
      <c r="F162" s="14">
        <v>242680756.59</v>
      </c>
      <c r="G162" s="15">
        <v>85988164.790000007</v>
      </c>
      <c r="H162" s="15"/>
      <c r="I162" s="15">
        <v>108666390.05</v>
      </c>
      <c r="J162" s="15">
        <v>501712.94</v>
      </c>
      <c r="K162" s="15"/>
      <c r="L162" s="15">
        <v>1726236.85</v>
      </c>
      <c r="M162" s="15">
        <v>15813232.960000001</v>
      </c>
      <c r="N162" s="15"/>
      <c r="O162" s="15">
        <v>36066589.380000003</v>
      </c>
      <c r="P162" s="15">
        <v>1705660.84</v>
      </c>
      <c r="Q162" s="15"/>
      <c r="R162" s="15">
        <v>3784164.78</v>
      </c>
      <c r="S162" s="15">
        <v>1218412.1499999999</v>
      </c>
      <c r="T162" s="15"/>
      <c r="U162" s="15">
        <v>4858476.08</v>
      </c>
      <c r="V162" s="15">
        <v>554041.37</v>
      </c>
      <c r="W162" s="15"/>
      <c r="X162" s="15">
        <v>2163827.98</v>
      </c>
      <c r="Y162" s="15">
        <v>2412305.61</v>
      </c>
      <c r="Z162" s="15"/>
      <c r="AA162" s="15">
        <v>11924058.4</v>
      </c>
      <c r="AB162" s="15">
        <v>7593054.3600000003</v>
      </c>
      <c r="AC162" s="15"/>
      <c r="AD162" s="15">
        <v>11322417.869999999</v>
      </c>
      <c r="AE162" s="15">
        <v>928238.43</v>
      </c>
      <c r="AF162" s="15"/>
      <c r="AG162" s="15">
        <v>3968082.93</v>
      </c>
      <c r="AH162" s="15">
        <v>5586625.4900000002</v>
      </c>
      <c r="AI162" s="15"/>
      <c r="AJ162" s="15">
        <v>9924375.7100000009</v>
      </c>
      <c r="AK162" s="15">
        <v>4121076.3</v>
      </c>
      <c r="AL162" s="15"/>
      <c r="AM162" s="15">
        <v>7089098.0800000001</v>
      </c>
      <c r="AN162" s="15">
        <v>4667722.29</v>
      </c>
      <c r="AO162" s="15"/>
      <c r="AP162" s="15">
        <v>23790532.52</v>
      </c>
      <c r="AQ162" s="15">
        <v>1890596.14</v>
      </c>
      <c r="AR162" s="15"/>
      <c r="AS162" s="15">
        <v>2481709.08</v>
      </c>
      <c r="AT162" s="15">
        <v>257966.36</v>
      </c>
      <c r="AU162" s="15"/>
      <c r="AV162" s="15">
        <v>4490098.74</v>
      </c>
      <c r="AW162" s="15">
        <v>4311131.4000000004</v>
      </c>
      <c r="AX162" s="15"/>
      <c r="AY162" s="15">
        <v>10424698.140000001</v>
      </c>
    </row>
    <row r="163" spans="1:51" s="1" customFormat="1" ht="18.2" customHeight="1" x14ac:dyDescent="0.15">
      <c r="A163" s="16"/>
      <c r="B163" s="16"/>
      <c r="C163" s="16"/>
      <c r="D163" s="16"/>
      <c r="E163" s="16"/>
      <c r="F163" s="16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</row>
    <row r="164" spans="1:51" s="1" customFormat="1" ht="18.2" customHeight="1" x14ac:dyDescent="0.2">
      <c r="A164" s="17"/>
      <c r="B164" s="17"/>
      <c r="C164" s="18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</row>
    <row r="165" spans="1:51" s="1" customFormat="1" ht="18.2" customHeight="1" x14ac:dyDescent="0.2">
      <c r="A165" s="17"/>
      <c r="B165" s="17"/>
      <c r="C165" s="18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</row>
    <row r="166" spans="1:51" s="1" customFormat="1" ht="18.2" customHeight="1" x14ac:dyDescent="0.2">
      <c r="A166" s="17"/>
      <c r="B166" s="17"/>
      <c r="C166" s="19" t="s">
        <v>306</v>
      </c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</row>
    <row r="167" spans="1:51" s="1" customFormat="1" ht="18.2" customHeight="1" x14ac:dyDescent="0.2">
      <c r="A167" s="20"/>
      <c r="B167" s="20"/>
      <c r="C167" s="13" t="s">
        <v>307</v>
      </c>
      <c r="D167" s="14">
        <v>0</v>
      </c>
      <c r="E167" s="14"/>
      <c r="F167" s="14">
        <v>-1.7080456018447899E-6</v>
      </c>
      <c r="G167" s="14">
        <v>0</v>
      </c>
      <c r="H167" s="14"/>
      <c r="I167" s="14">
        <v>-9.2387199401855501E-7</v>
      </c>
      <c r="J167" s="14">
        <v>0</v>
      </c>
      <c r="K167" s="14"/>
      <c r="L167" s="14">
        <v>9.3132257461547893E-10</v>
      </c>
      <c r="M167" s="14">
        <v>0</v>
      </c>
      <c r="N167" s="14"/>
      <c r="O167" s="14">
        <v>7.7299773693084704E-8</v>
      </c>
      <c r="P167" s="14">
        <v>0</v>
      </c>
      <c r="Q167" s="14"/>
      <c r="R167" s="14">
        <v>-3.7252902984619099E-9</v>
      </c>
      <c r="S167" s="14">
        <v>0</v>
      </c>
      <c r="T167" s="14"/>
      <c r="U167" s="14">
        <v>3.8417056202888497E-9</v>
      </c>
      <c r="V167" s="14">
        <v>0</v>
      </c>
      <c r="W167" s="14"/>
      <c r="X167" s="14">
        <v>-9.3132257461547893E-10</v>
      </c>
      <c r="Y167" s="14">
        <v>0</v>
      </c>
      <c r="Z167" s="14"/>
      <c r="AA167" s="14">
        <v>1.1175870895385699E-8</v>
      </c>
      <c r="AB167" s="14">
        <v>0</v>
      </c>
      <c r="AC167" s="14"/>
      <c r="AD167" s="14">
        <v>6.9849193096160897E-9</v>
      </c>
      <c r="AE167" s="14">
        <v>0</v>
      </c>
      <c r="AF167" s="14"/>
      <c r="AG167" s="14">
        <v>-2.3283064365386999E-10</v>
      </c>
      <c r="AH167" s="14">
        <v>0</v>
      </c>
      <c r="AI167" s="14"/>
      <c r="AJ167" s="14">
        <v>0</v>
      </c>
      <c r="AK167" s="14">
        <v>0</v>
      </c>
      <c r="AL167" s="14"/>
      <c r="AM167" s="14">
        <v>0</v>
      </c>
      <c r="AN167" s="14">
        <v>0</v>
      </c>
      <c r="AO167" s="14"/>
      <c r="AP167" s="14">
        <v>-1.3969838619232199E-8</v>
      </c>
      <c r="AQ167" s="14">
        <v>0</v>
      </c>
      <c r="AR167" s="14"/>
      <c r="AS167" s="14">
        <v>0</v>
      </c>
      <c r="AT167" s="14">
        <v>0</v>
      </c>
      <c r="AU167" s="14"/>
      <c r="AV167" s="14">
        <v>-7.6834112405776994E-9</v>
      </c>
      <c r="AW167" s="14">
        <v>0</v>
      </c>
      <c r="AX167" s="14"/>
      <c r="AY167" s="14">
        <v>6.9849193096160897E-9</v>
      </c>
    </row>
    <row r="168" spans="1:51" s="1" customFormat="1" ht="18.2" customHeight="1" x14ac:dyDescent="0.2">
      <c r="A168" s="20"/>
      <c r="B168" s="20"/>
      <c r="C168" s="13" t="s">
        <v>308</v>
      </c>
      <c r="D168" s="14">
        <v>1.4901161193847701E-7</v>
      </c>
      <c r="E168" s="14"/>
      <c r="F168" s="14">
        <v>0</v>
      </c>
      <c r="G168" s="14">
        <v>0</v>
      </c>
      <c r="H168" s="14"/>
      <c r="I168" s="14">
        <v>0</v>
      </c>
      <c r="J168" s="14">
        <v>0</v>
      </c>
      <c r="K168" s="14"/>
      <c r="L168" s="14">
        <v>0</v>
      </c>
      <c r="M168" s="14">
        <v>-7.4505805969238298E-9</v>
      </c>
      <c r="N168" s="14"/>
      <c r="O168" s="14">
        <v>0</v>
      </c>
      <c r="P168" s="14">
        <v>0</v>
      </c>
      <c r="Q168" s="14"/>
      <c r="R168" s="14">
        <v>0</v>
      </c>
      <c r="S168" s="14">
        <v>0</v>
      </c>
      <c r="T168" s="14"/>
      <c r="U168" s="14">
        <v>0</v>
      </c>
      <c r="V168" s="14">
        <v>0</v>
      </c>
      <c r="W168" s="14"/>
      <c r="X168" s="14">
        <v>0</v>
      </c>
      <c r="Y168" s="14">
        <v>0</v>
      </c>
      <c r="Z168" s="14"/>
      <c r="AA168" s="14">
        <v>0</v>
      </c>
      <c r="AB168" s="14">
        <v>0</v>
      </c>
      <c r="AC168" s="14"/>
      <c r="AD168" s="14">
        <v>-5.5879354476928703E-9</v>
      </c>
      <c r="AE168" s="14">
        <v>5.8207660913467397E-10</v>
      </c>
      <c r="AF168" s="14"/>
      <c r="AG168" s="14">
        <v>0</v>
      </c>
      <c r="AH168" s="14">
        <v>0</v>
      </c>
      <c r="AI168" s="14"/>
      <c r="AJ168" s="14">
        <v>0</v>
      </c>
      <c r="AK168" s="14">
        <v>0</v>
      </c>
      <c r="AL168" s="14"/>
      <c r="AM168" s="14">
        <v>0</v>
      </c>
      <c r="AN168" s="14">
        <v>0</v>
      </c>
      <c r="AO168" s="14"/>
      <c r="AP168" s="14">
        <v>0</v>
      </c>
      <c r="AQ168" s="14">
        <v>0</v>
      </c>
      <c r="AR168" s="14"/>
      <c r="AS168" s="14">
        <v>0</v>
      </c>
      <c r="AT168" s="14">
        <v>3.20142135024071E-10</v>
      </c>
      <c r="AU168" s="14"/>
      <c r="AV168" s="14">
        <v>0</v>
      </c>
      <c r="AW168" s="14">
        <v>0</v>
      </c>
      <c r="AX168" s="14"/>
      <c r="AY168" s="14">
        <v>0</v>
      </c>
    </row>
    <row r="169" spans="1:51" s="1" customFormat="1" ht="18.2" customHeight="1" x14ac:dyDescent="0.2">
      <c r="A169" s="20"/>
      <c r="B169" s="20"/>
      <c r="C169" s="13" t="s">
        <v>309</v>
      </c>
      <c r="D169" s="14">
        <v>0</v>
      </c>
      <c r="E169" s="14"/>
      <c r="F169" s="14">
        <v>-5.3644180297851605E-7</v>
      </c>
      <c r="G169" s="14">
        <v>0</v>
      </c>
      <c r="H169" s="14"/>
      <c r="I169" s="14">
        <v>8.9406967163085898E-8</v>
      </c>
      <c r="J169" s="14">
        <v>0</v>
      </c>
      <c r="K169" s="14"/>
      <c r="L169" s="14">
        <v>0</v>
      </c>
      <c r="M169" s="14">
        <v>0</v>
      </c>
      <c r="N169" s="14"/>
      <c r="O169" s="14">
        <v>0</v>
      </c>
      <c r="P169" s="14">
        <v>0</v>
      </c>
      <c r="Q169" s="14"/>
      <c r="R169" s="14">
        <v>-7.4505805969238298E-9</v>
      </c>
      <c r="S169" s="14">
        <v>0</v>
      </c>
      <c r="T169" s="14"/>
      <c r="U169" s="14">
        <v>5.5879354476928703E-9</v>
      </c>
      <c r="V169" s="14">
        <v>0</v>
      </c>
      <c r="W169" s="14"/>
      <c r="X169" s="14">
        <v>3.7252902984619099E-9</v>
      </c>
      <c r="Y169" s="14">
        <v>-1.4901161193847699E-8</v>
      </c>
      <c r="Z169" s="14"/>
      <c r="AA169" s="14">
        <v>7.4505805969238298E-9</v>
      </c>
      <c r="AB169" s="14">
        <v>0</v>
      </c>
      <c r="AC169" s="14"/>
      <c r="AD169" s="14">
        <v>-7.4505805969238298E-9</v>
      </c>
      <c r="AE169" s="14">
        <v>0</v>
      </c>
      <c r="AF169" s="14"/>
      <c r="AG169" s="14">
        <v>-1.8626451492309599E-9</v>
      </c>
      <c r="AH169" s="14">
        <v>0</v>
      </c>
      <c r="AI169" s="14"/>
      <c r="AJ169" s="14">
        <v>7.4505805969238298E-9</v>
      </c>
      <c r="AK169" s="14">
        <v>0</v>
      </c>
      <c r="AL169" s="14"/>
      <c r="AM169" s="14">
        <v>5.5879354476928703E-9</v>
      </c>
      <c r="AN169" s="14">
        <v>0</v>
      </c>
      <c r="AO169" s="14"/>
      <c r="AP169" s="14">
        <v>-4.4703483581543002E-8</v>
      </c>
      <c r="AQ169" s="14">
        <v>0</v>
      </c>
      <c r="AR169" s="14"/>
      <c r="AS169" s="14">
        <v>3.7252902984619099E-9</v>
      </c>
      <c r="AT169" s="14">
        <v>0</v>
      </c>
      <c r="AU169" s="14"/>
      <c r="AV169" s="14">
        <v>0</v>
      </c>
      <c r="AW169" s="14">
        <v>0</v>
      </c>
      <c r="AX169" s="14"/>
      <c r="AY169" s="14">
        <v>1.8626451492309599E-9</v>
      </c>
    </row>
    <row r="170" spans="1:51" s="1" customFormat="1" ht="18.2" customHeight="1" x14ac:dyDescent="0.2">
      <c r="A170" s="20"/>
      <c r="B170" s="20"/>
      <c r="C170" s="13" t="s">
        <v>310</v>
      </c>
      <c r="D170" s="14">
        <v>0</v>
      </c>
      <c r="E170" s="14"/>
      <c r="F170" s="39">
        <v>3365580.62000108</v>
      </c>
      <c r="G170" s="14">
        <v>0</v>
      </c>
      <c r="H170" s="14"/>
      <c r="I170" s="39">
        <v>4732894.9000001</v>
      </c>
      <c r="J170" s="14">
        <v>0</v>
      </c>
      <c r="K170" s="14"/>
      <c r="L170" s="39">
        <v>1784.2700000014199</v>
      </c>
      <c r="M170" s="14">
        <v>0</v>
      </c>
      <c r="N170" s="14"/>
      <c r="O170" s="39">
        <v>322556.85999995499</v>
      </c>
      <c r="P170" s="14">
        <v>0</v>
      </c>
      <c r="Q170" s="14"/>
      <c r="R170" s="39">
        <v>182303.93999999799</v>
      </c>
      <c r="S170" s="14">
        <v>0</v>
      </c>
      <c r="T170" s="14"/>
      <c r="U170" s="39">
        <v>-7639.5600000005197</v>
      </c>
      <c r="V170" s="14">
        <v>0</v>
      </c>
      <c r="W170" s="14"/>
      <c r="X170" s="39">
        <v>-55563.680000001601</v>
      </c>
      <c r="Y170" s="14">
        <v>0</v>
      </c>
      <c r="Z170" s="14"/>
      <c r="AA170" s="39">
        <v>41046.929999988497</v>
      </c>
      <c r="AB170" s="14">
        <v>0</v>
      </c>
      <c r="AC170" s="14"/>
      <c r="AD170" s="39">
        <v>228828.00999998301</v>
      </c>
      <c r="AE170" s="14">
        <v>0</v>
      </c>
      <c r="AF170" s="14"/>
      <c r="AG170" s="39">
        <v>85799.150000002206</v>
      </c>
      <c r="AH170" s="14">
        <v>0</v>
      </c>
      <c r="AI170" s="14"/>
      <c r="AJ170" s="39">
        <v>-1477333.15</v>
      </c>
      <c r="AK170" s="14">
        <v>0</v>
      </c>
      <c r="AL170" s="14"/>
      <c r="AM170" s="39">
        <v>21495.349999997801</v>
      </c>
      <c r="AN170" s="14">
        <v>0</v>
      </c>
      <c r="AO170" s="14"/>
      <c r="AP170" s="39">
        <v>-705447.19000008702</v>
      </c>
      <c r="AQ170" s="14">
        <v>0</v>
      </c>
      <c r="AR170" s="14"/>
      <c r="AS170" s="39">
        <v>28058.699999999299</v>
      </c>
      <c r="AT170" s="14">
        <v>0</v>
      </c>
      <c r="AU170" s="14"/>
      <c r="AV170" s="39">
        <v>648760.75999999803</v>
      </c>
      <c r="AW170" s="14">
        <v>0</v>
      </c>
      <c r="AX170" s="14"/>
      <c r="AY170" s="39">
        <v>-681964.66999999795</v>
      </c>
    </row>
    <row r="171" spans="1:51" s="1" customFormat="1" ht="18.2" customHeight="1" x14ac:dyDescent="0.2">
      <c r="A171" s="20"/>
      <c r="B171" s="20"/>
      <c r="C171" s="13" t="s">
        <v>311</v>
      </c>
      <c r="D171" s="21" t="s">
        <v>312</v>
      </c>
      <c r="E171" s="21" t="s">
        <v>312</v>
      </c>
      <c r="F171" s="21" t="s">
        <v>312</v>
      </c>
      <c r="G171" s="21" t="s">
        <v>312</v>
      </c>
      <c r="H171" s="21" t="s">
        <v>312</v>
      </c>
      <c r="I171" s="21" t="s">
        <v>312</v>
      </c>
      <c r="J171" s="21" t="s">
        <v>312</v>
      </c>
      <c r="K171" s="21" t="s">
        <v>312</v>
      </c>
      <c r="L171" s="21" t="s">
        <v>312</v>
      </c>
      <c r="M171" s="21" t="s">
        <v>312</v>
      </c>
      <c r="N171" s="21" t="s">
        <v>312</v>
      </c>
      <c r="O171" s="21" t="s">
        <v>312</v>
      </c>
      <c r="P171" s="21" t="s">
        <v>312</v>
      </c>
      <c r="Q171" s="21" t="s">
        <v>312</v>
      </c>
      <c r="R171" s="21" t="s">
        <v>312</v>
      </c>
      <c r="S171" s="21" t="s">
        <v>312</v>
      </c>
      <c r="T171" s="21" t="s">
        <v>312</v>
      </c>
      <c r="U171" s="21" t="s">
        <v>312</v>
      </c>
      <c r="V171" s="21" t="s">
        <v>312</v>
      </c>
      <c r="W171" s="21" t="s">
        <v>312</v>
      </c>
      <c r="X171" s="21" t="s">
        <v>312</v>
      </c>
      <c r="Y171" s="21" t="s">
        <v>312</v>
      </c>
      <c r="Z171" s="21" t="s">
        <v>312</v>
      </c>
      <c r="AA171" s="21" t="s">
        <v>312</v>
      </c>
      <c r="AB171" s="21" t="s">
        <v>312</v>
      </c>
      <c r="AC171" s="21" t="s">
        <v>312</v>
      </c>
      <c r="AD171" s="21" t="s">
        <v>312</v>
      </c>
      <c r="AE171" s="21" t="s">
        <v>312</v>
      </c>
      <c r="AF171" s="21" t="s">
        <v>312</v>
      </c>
      <c r="AG171" s="21" t="s">
        <v>312</v>
      </c>
      <c r="AH171" s="21" t="s">
        <v>312</v>
      </c>
      <c r="AI171" s="21" t="s">
        <v>312</v>
      </c>
      <c r="AJ171" s="21" t="s">
        <v>312</v>
      </c>
      <c r="AK171" s="21" t="s">
        <v>312</v>
      </c>
      <c r="AL171" s="21" t="s">
        <v>312</v>
      </c>
      <c r="AM171" s="21" t="s">
        <v>312</v>
      </c>
      <c r="AN171" s="21" t="s">
        <v>312</v>
      </c>
      <c r="AO171" s="21" t="s">
        <v>312</v>
      </c>
      <c r="AP171" s="21" t="s">
        <v>312</v>
      </c>
      <c r="AQ171" s="21" t="s">
        <v>312</v>
      </c>
      <c r="AR171" s="21" t="s">
        <v>312</v>
      </c>
      <c r="AS171" s="21" t="s">
        <v>312</v>
      </c>
      <c r="AT171" s="21" t="s">
        <v>312</v>
      </c>
      <c r="AU171" s="21" t="s">
        <v>312</v>
      </c>
      <c r="AV171" s="21" t="s">
        <v>312</v>
      </c>
      <c r="AW171" s="21" t="s">
        <v>312</v>
      </c>
      <c r="AX171" s="21" t="s">
        <v>312</v>
      </c>
      <c r="AY171" s="21" t="s">
        <v>312</v>
      </c>
    </row>
    <row r="172" spans="1:51" s="1" customFormat="1" ht="18.2" customHeight="1" x14ac:dyDescent="0.15">
      <c r="A172" s="16"/>
      <c r="B172" s="16"/>
      <c r="C172" s="16"/>
      <c r="D172" s="16"/>
      <c r="E172" s="16"/>
      <c r="F172" s="16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</row>
    <row r="173" spans="1:51" s="1" customFormat="1" ht="18.2" customHeight="1" x14ac:dyDescent="0.15">
      <c r="A173" s="16"/>
      <c r="B173" s="16"/>
      <c r="C173" s="22" t="s">
        <v>313</v>
      </c>
      <c r="D173" s="16"/>
      <c r="E173" s="16"/>
      <c r="F173" s="16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</row>
    <row r="174" spans="1:51" s="1" customFormat="1" ht="28.7" customHeight="1" x14ac:dyDescent="0.15"/>
  </sheetData>
  <mergeCells count="16">
    <mergeCell ref="AQ4:AS4"/>
    <mergeCell ref="AT4:AV4"/>
    <mergeCell ref="AW4:AY4"/>
    <mergeCell ref="D4:F4"/>
    <mergeCell ref="G4:I4"/>
    <mergeCell ref="J4:L4"/>
    <mergeCell ref="M4:O4"/>
    <mergeCell ref="P4:R4"/>
    <mergeCell ref="S4:U4"/>
    <mergeCell ref="V4:X4"/>
    <mergeCell ref="Y4:AA4"/>
    <mergeCell ref="AB4:AD4"/>
    <mergeCell ref="AE4:AG4"/>
    <mergeCell ref="AH4:AJ4"/>
    <mergeCell ref="AK4:AM4"/>
    <mergeCell ref="AN4:AP4"/>
  </mergeCells>
  <pageMargins left="0.7" right="0.7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4"/>
  <sheetViews>
    <sheetView topLeftCell="D1" workbookViewId="0">
      <selection activeCell="M6" activeCellId="2" sqref="G6 J6 M6"/>
    </sheetView>
  </sheetViews>
  <sheetFormatPr defaultRowHeight="12.75" x14ac:dyDescent="0.2"/>
  <cols>
    <col min="1" max="1" width="0.28515625" customWidth="1"/>
    <col min="2" max="2" width="12.140625" customWidth="1"/>
    <col min="3" max="3" width="56.28515625" customWidth="1"/>
    <col min="4" max="4" width="17.140625" customWidth="1"/>
    <col min="5" max="5" width="17.140625" hidden="1" customWidth="1"/>
    <col min="6" max="7" width="17.140625" customWidth="1"/>
    <col min="8" max="8" width="17.140625" hidden="1" customWidth="1"/>
    <col min="9" max="10" width="17.140625" customWidth="1"/>
    <col min="11" max="11" width="17.140625" hidden="1" customWidth="1"/>
    <col min="12" max="13" width="17.140625" customWidth="1"/>
    <col min="14" max="14" width="17.140625" hidden="1" customWidth="1"/>
    <col min="15" max="15" width="17.140625" customWidth="1"/>
    <col min="16" max="16" width="4.7109375" customWidth="1"/>
  </cols>
  <sheetData>
    <row r="1" spans="1:15" s="1" customFormat="1" ht="18.2" customHeight="1" x14ac:dyDescent="0.25">
      <c r="A1" s="2"/>
      <c r="B1" s="2"/>
      <c r="C1" s="3" t="s">
        <v>0</v>
      </c>
      <c r="D1" s="2"/>
      <c r="E1" s="2"/>
      <c r="F1" s="2"/>
      <c r="G1" s="4"/>
      <c r="H1" s="4"/>
      <c r="I1" s="4"/>
      <c r="J1" s="4"/>
      <c r="K1" s="4"/>
      <c r="L1" s="4"/>
      <c r="M1" s="4"/>
      <c r="N1" s="4"/>
      <c r="O1" s="4"/>
    </row>
    <row r="2" spans="1:15" s="1" customFormat="1" ht="18.2" customHeight="1" x14ac:dyDescent="0.2">
      <c r="A2" s="5"/>
      <c r="B2" s="5"/>
      <c r="C2" s="6" t="s">
        <v>1</v>
      </c>
      <c r="D2" s="5"/>
      <c r="E2" s="5"/>
      <c r="F2" s="5"/>
      <c r="G2" s="4"/>
      <c r="H2" s="4"/>
      <c r="I2" s="4"/>
      <c r="J2" s="4"/>
      <c r="K2" s="4"/>
      <c r="L2" s="4"/>
      <c r="M2" s="4"/>
      <c r="N2" s="4"/>
      <c r="O2" s="4"/>
    </row>
    <row r="3" spans="1:15" s="1" customFormat="1" ht="2.65" customHeight="1" x14ac:dyDescent="0.2">
      <c r="A3" s="5"/>
      <c r="B3" s="5"/>
      <c r="C3" s="5"/>
      <c r="D3" s="5"/>
      <c r="E3" s="5"/>
      <c r="F3" s="5"/>
      <c r="G3" s="42" t="s">
        <v>316</v>
      </c>
      <c r="H3" s="42"/>
      <c r="I3" s="7"/>
      <c r="J3" s="42" t="s">
        <v>316</v>
      </c>
      <c r="K3" s="42"/>
      <c r="L3" s="7"/>
      <c r="M3" s="42" t="s">
        <v>316</v>
      </c>
      <c r="N3" s="42"/>
      <c r="O3" s="7"/>
    </row>
    <row r="4" spans="1:15" s="1" customFormat="1" ht="18.2" customHeight="1" x14ac:dyDescent="0.2">
      <c r="A4" s="5"/>
      <c r="B4" s="5"/>
      <c r="C4" s="5"/>
      <c r="D4" s="41" t="s">
        <v>317</v>
      </c>
      <c r="E4" s="41"/>
      <c r="F4" s="41"/>
      <c r="G4" s="41" t="s">
        <v>387</v>
      </c>
      <c r="H4" s="41"/>
      <c r="I4" s="41"/>
      <c r="J4" s="41" t="s">
        <v>388</v>
      </c>
      <c r="K4" s="41"/>
      <c r="L4" s="41"/>
      <c r="M4" s="41" t="s">
        <v>389</v>
      </c>
      <c r="N4" s="41"/>
      <c r="O4" s="41"/>
    </row>
    <row r="5" spans="1:15" s="1" customFormat="1" ht="35.1" customHeight="1" x14ac:dyDescent="0.2">
      <c r="A5" s="5"/>
      <c r="B5" s="5"/>
      <c r="C5" s="5"/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21</v>
      </c>
      <c r="K5" s="8" t="s">
        <v>22</v>
      </c>
      <c r="L5" s="8" t="s">
        <v>23</v>
      </c>
      <c r="M5" s="8" t="s">
        <v>21</v>
      </c>
      <c r="N5" s="8" t="s">
        <v>22</v>
      </c>
      <c r="O5" s="8" t="s">
        <v>23</v>
      </c>
    </row>
    <row r="6" spans="1:15" s="1" customFormat="1" ht="18.2" customHeight="1" x14ac:dyDescent="0.2">
      <c r="A6" s="9">
        <v>1</v>
      </c>
      <c r="B6" s="10"/>
      <c r="C6" s="10" t="s">
        <v>24</v>
      </c>
      <c r="D6" s="11">
        <v>36718648</v>
      </c>
      <c r="E6" s="11"/>
      <c r="F6" s="11">
        <v>9881389.4800000004</v>
      </c>
      <c r="G6" s="12">
        <v>7430911</v>
      </c>
      <c r="H6" s="12"/>
      <c r="I6" s="12">
        <v>1957446.25</v>
      </c>
      <c r="J6" s="12">
        <v>21136823</v>
      </c>
      <c r="K6" s="12"/>
      <c r="L6" s="12">
        <v>5683950.21</v>
      </c>
      <c r="M6" s="12">
        <v>8150914</v>
      </c>
      <c r="N6" s="12"/>
      <c r="O6" s="12">
        <v>2239993.02</v>
      </c>
    </row>
    <row r="7" spans="1:15" s="1" customFormat="1" ht="18.2" customHeight="1" x14ac:dyDescent="0.2">
      <c r="A7" s="9">
        <v>2</v>
      </c>
      <c r="B7" s="10" t="s">
        <v>25</v>
      </c>
      <c r="C7" s="10" t="s">
        <v>26</v>
      </c>
      <c r="D7" s="11">
        <v>20270484</v>
      </c>
      <c r="E7" s="11"/>
      <c r="F7" s="11">
        <v>4939873.4400000004</v>
      </c>
      <c r="G7" s="11">
        <v>4344184</v>
      </c>
      <c r="H7" s="11"/>
      <c r="I7" s="11">
        <v>1120548.94</v>
      </c>
      <c r="J7" s="11">
        <v>11298000</v>
      </c>
      <c r="K7" s="11"/>
      <c r="L7" s="11">
        <v>2768588.21</v>
      </c>
      <c r="M7" s="11">
        <v>4628300</v>
      </c>
      <c r="N7" s="11"/>
      <c r="O7" s="11">
        <v>1050736.29</v>
      </c>
    </row>
    <row r="8" spans="1:15" s="1" customFormat="1" ht="18.2" customHeight="1" x14ac:dyDescent="0.2">
      <c r="A8" s="9">
        <v>3</v>
      </c>
      <c r="B8" s="13" t="s">
        <v>27</v>
      </c>
      <c r="C8" s="13" t="s">
        <v>28</v>
      </c>
      <c r="D8" s="14">
        <v>19447794</v>
      </c>
      <c r="E8" s="14"/>
      <c r="F8" s="14">
        <v>4534570.0599999996</v>
      </c>
      <c r="G8" s="15">
        <v>4094494</v>
      </c>
      <c r="H8" s="15"/>
      <c r="I8" s="15">
        <v>958452.44</v>
      </c>
      <c r="J8" s="15">
        <v>10900000</v>
      </c>
      <c r="K8" s="15"/>
      <c r="L8" s="15">
        <v>2526457.4700000002</v>
      </c>
      <c r="M8" s="15">
        <v>4453300</v>
      </c>
      <c r="N8" s="15"/>
      <c r="O8" s="15">
        <v>1049660.1499999999</v>
      </c>
    </row>
    <row r="9" spans="1:15" s="1" customFormat="1" ht="18.2" customHeight="1" x14ac:dyDescent="0.2">
      <c r="A9" s="9">
        <v>4</v>
      </c>
      <c r="B9" s="13" t="s">
        <v>29</v>
      </c>
      <c r="C9" s="13" t="s">
        <v>30</v>
      </c>
      <c r="D9" s="14">
        <v>819690</v>
      </c>
      <c r="E9" s="14"/>
      <c r="F9" s="14">
        <v>404777.18</v>
      </c>
      <c r="G9" s="14">
        <v>249690</v>
      </c>
      <c r="H9" s="14"/>
      <c r="I9" s="14">
        <v>162096.5</v>
      </c>
      <c r="J9" s="14">
        <v>395000</v>
      </c>
      <c r="K9" s="14"/>
      <c r="L9" s="14">
        <v>241604.54</v>
      </c>
      <c r="M9" s="14">
        <v>175000</v>
      </c>
      <c r="N9" s="14"/>
      <c r="O9" s="14">
        <v>1076.1400000000001</v>
      </c>
    </row>
    <row r="10" spans="1:15" s="1" customFormat="1" ht="18.2" customHeight="1" x14ac:dyDescent="0.2">
      <c r="A10" s="9">
        <v>5</v>
      </c>
      <c r="B10" s="13" t="s">
        <v>31</v>
      </c>
      <c r="C10" s="13" t="s">
        <v>32</v>
      </c>
      <c r="D10" s="14"/>
      <c r="E10" s="14"/>
      <c r="F10" s="14"/>
      <c r="G10" s="15"/>
      <c r="H10" s="15"/>
      <c r="I10" s="15"/>
      <c r="J10" s="15"/>
      <c r="K10" s="15"/>
      <c r="L10" s="15"/>
      <c r="M10" s="15"/>
      <c r="N10" s="15"/>
      <c r="O10" s="15"/>
    </row>
    <row r="11" spans="1:15" s="1" customFormat="1" ht="18.2" customHeight="1" x14ac:dyDescent="0.2">
      <c r="A11" s="9">
        <v>6</v>
      </c>
      <c r="B11" s="13" t="s">
        <v>33</v>
      </c>
      <c r="C11" s="13" t="s">
        <v>34</v>
      </c>
      <c r="D11" s="14">
        <v>3000</v>
      </c>
      <c r="E11" s="14"/>
      <c r="F11" s="14">
        <v>526.20000000000005</v>
      </c>
      <c r="G11" s="14"/>
      <c r="H11" s="14"/>
      <c r="I11" s="14"/>
      <c r="J11" s="14">
        <v>3000</v>
      </c>
      <c r="K11" s="14"/>
      <c r="L11" s="14">
        <v>526.20000000000005</v>
      </c>
      <c r="M11" s="14"/>
      <c r="N11" s="14"/>
      <c r="O11" s="14"/>
    </row>
    <row r="12" spans="1:15" s="1" customFormat="1" ht="18.2" customHeight="1" x14ac:dyDescent="0.2">
      <c r="A12" s="9">
        <v>7</v>
      </c>
      <c r="B12" s="13" t="s">
        <v>35</v>
      </c>
      <c r="C12" s="13" t="s">
        <v>36</v>
      </c>
      <c r="D12" s="14"/>
      <c r="E12" s="14"/>
      <c r="F12" s="14"/>
      <c r="G12" s="15"/>
      <c r="H12" s="15"/>
      <c r="I12" s="15"/>
      <c r="J12" s="15"/>
      <c r="K12" s="15"/>
      <c r="L12" s="15"/>
      <c r="M12" s="15"/>
      <c r="N12" s="15"/>
      <c r="O12" s="15"/>
    </row>
    <row r="13" spans="1:15" s="1" customFormat="1" ht="18.2" customHeight="1" x14ac:dyDescent="0.2">
      <c r="A13" s="9">
        <v>8</v>
      </c>
      <c r="B13" s="13" t="s">
        <v>37</v>
      </c>
      <c r="C13" s="13" t="s">
        <v>38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1:15" s="1" customFormat="1" ht="18.2" customHeight="1" x14ac:dyDescent="0.2">
      <c r="A14" s="9">
        <v>9</v>
      </c>
      <c r="B14" s="10" t="s">
        <v>39</v>
      </c>
      <c r="C14" s="10" t="s">
        <v>40</v>
      </c>
      <c r="D14" s="11">
        <v>3271250</v>
      </c>
      <c r="E14" s="11"/>
      <c r="F14" s="11">
        <v>830000.63</v>
      </c>
      <c r="G14" s="12">
        <v>681218</v>
      </c>
      <c r="H14" s="12"/>
      <c r="I14" s="12">
        <v>181310.76</v>
      </c>
      <c r="J14" s="12">
        <v>2168596</v>
      </c>
      <c r="K14" s="12"/>
      <c r="L14" s="12">
        <v>540624.46</v>
      </c>
      <c r="M14" s="12">
        <v>421436</v>
      </c>
      <c r="N14" s="12"/>
      <c r="O14" s="12">
        <v>108065.41</v>
      </c>
    </row>
    <row r="15" spans="1:15" s="1" customFormat="1" ht="18.2" customHeight="1" x14ac:dyDescent="0.2">
      <c r="A15" s="9">
        <v>10</v>
      </c>
      <c r="B15" s="10"/>
      <c r="C15" s="10" t="s">
        <v>41</v>
      </c>
      <c r="D15" s="11">
        <v>13090914</v>
      </c>
      <c r="E15" s="11"/>
      <c r="F15" s="11">
        <v>4106500.89</v>
      </c>
      <c r="G15" s="11">
        <v>2380509</v>
      </c>
      <c r="H15" s="11"/>
      <c r="I15" s="11">
        <v>655586.55000000005</v>
      </c>
      <c r="J15" s="11">
        <v>7613227</v>
      </c>
      <c r="K15" s="11"/>
      <c r="L15" s="11">
        <v>2371098.7799999998</v>
      </c>
      <c r="M15" s="11">
        <v>3097178</v>
      </c>
      <c r="N15" s="11"/>
      <c r="O15" s="11">
        <v>1079815.56</v>
      </c>
    </row>
    <row r="16" spans="1:15" s="1" customFormat="1" ht="18.2" customHeight="1" x14ac:dyDescent="0.2">
      <c r="A16" s="9">
        <v>11</v>
      </c>
      <c r="B16" s="13" t="s">
        <v>42</v>
      </c>
      <c r="C16" s="13" t="s">
        <v>43</v>
      </c>
      <c r="D16" s="14">
        <v>3697095</v>
      </c>
      <c r="E16" s="14"/>
      <c r="F16" s="14">
        <v>1079214</v>
      </c>
      <c r="G16" s="15">
        <v>626853</v>
      </c>
      <c r="H16" s="15"/>
      <c r="I16" s="15">
        <v>175817</v>
      </c>
      <c r="J16" s="15">
        <v>2090242</v>
      </c>
      <c r="K16" s="15"/>
      <c r="L16" s="15">
        <v>581480</v>
      </c>
      <c r="M16" s="15">
        <v>980000</v>
      </c>
      <c r="N16" s="15"/>
      <c r="O16" s="15">
        <v>321917</v>
      </c>
    </row>
    <row r="17" spans="1:15" s="1" customFormat="1" ht="18.2" customHeight="1" x14ac:dyDescent="0.2">
      <c r="A17" s="9">
        <v>12</v>
      </c>
      <c r="B17" s="13" t="s">
        <v>44</v>
      </c>
      <c r="C17" s="13" t="s">
        <v>45</v>
      </c>
      <c r="D17" s="14">
        <v>9031607</v>
      </c>
      <c r="E17" s="14"/>
      <c r="F17" s="14">
        <v>2704793</v>
      </c>
      <c r="G17" s="14">
        <v>1678849</v>
      </c>
      <c r="H17" s="14"/>
      <c r="I17" s="14">
        <v>475281</v>
      </c>
      <c r="J17" s="14">
        <v>5272758</v>
      </c>
      <c r="K17" s="14"/>
      <c r="L17" s="14">
        <v>1564880</v>
      </c>
      <c r="M17" s="14">
        <v>2080000</v>
      </c>
      <c r="N17" s="14"/>
      <c r="O17" s="14">
        <v>664632</v>
      </c>
    </row>
    <row r="18" spans="1:15" s="1" customFormat="1" ht="18.2" customHeight="1" x14ac:dyDescent="0.2">
      <c r="A18" s="9">
        <v>13</v>
      </c>
      <c r="B18" s="13" t="s">
        <v>46</v>
      </c>
      <c r="C18" s="13" t="s">
        <v>47</v>
      </c>
      <c r="D18" s="14">
        <v>362212</v>
      </c>
      <c r="E18" s="14"/>
      <c r="F18" s="14">
        <v>322493.89</v>
      </c>
      <c r="G18" s="15">
        <v>74807</v>
      </c>
      <c r="H18" s="15"/>
      <c r="I18" s="15">
        <v>4488.55</v>
      </c>
      <c r="J18" s="15">
        <v>250227</v>
      </c>
      <c r="K18" s="15"/>
      <c r="L18" s="15">
        <v>224738.78</v>
      </c>
      <c r="M18" s="15">
        <v>37178</v>
      </c>
      <c r="N18" s="15"/>
      <c r="O18" s="15">
        <v>93266.559999999998</v>
      </c>
    </row>
    <row r="19" spans="1:15" s="1" customFormat="1" ht="18.2" customHeight="1" x14ac:dyDescent="0.2">
      <c r="A19" s="9">
        <v>15</v>
      </c>
      <c r="B19" s="10"/>
      <c r="C19" s="10" t="s">
        <v>48</v>
      </c>
      <c r="D19" s="11">
        <v>86000</v>
      </c>
      <c r="E19" s="11"/>
      <c r="F19" s="11">
        <v>5014.5200000000004</v>
      </c>
      <c r="G19" s="11">
        <v>25000</v>
      </c>
      <c r="H19" s="11"/>
      <c r="I19" s="11"/>
      <c r="J19" s="11">
        <v>57000</v>
      </c>
      <c r="K19" s="11"/>
      <c r="L19" s="11">
        <v>3638.76</v>
      </c>
      <c r="M19" s="11">
        <v>4000</v>
      </c>
      <c r="N19" s="11"/>
      <c r="O19" s="11">
        <v>1375.76</v>
      </c>
    </row>
    <row r="20" spans="1:15" s="1" customFormat="1" ht="18.2" customHeight="1" x14ac:dyDescent="0.2">
      <c r="A20" s="9">
        <v>16</v>
      </c>
      <c r="B20" s="13" t="s">
        <v>49</v>
      </c>
      <c r="C20" s="13" t="s">
        <v>50</v>
      </c>
      <c r="D20" s="14">
        <v>2000</v>
      </c>
      <c r="E20" s="14"/>
      <c r="F20" s="14">
        <v>1659</v>
      </c>
      <c r="G20" s="15"/>
      <c r="H20" s="15"/>
      <c r="I20" s="15"/>
      <c r="J20" s="15">
        <v>0</v>
      </c>
      <c r="K20" s="15"/>
      <c r="L20" s="15">
        <v>1659</v>
      </c>
      <c r="M20" s="15">
        <v>2000</v>
      </c>
      <c r="N20" s="15"/>
      <c r="O20" s="15"/>
    </row>
    <row r="21" spans="1:15" s="1" customFormat="1" ht="18.2" customHeight="1" x14ac:dyDescent="0.2">
      <c r="A21" s="9">
        <v>19</v>
      </c>
      <c r="B21" s="13" t="s">
        <v>51</v>
      </c>
      <c r="C21" s="13" t="s">
        <v>52</v>
      </c>
      <c r="D21" s="14">
        <v>44000</v>
      </c>
      <c r="E21" s="14"/>
      <c r="F21" s="14">
        <v>1375.76</v>
      </c>
      <c r="G21" s="14"/>
      <c r="H21" s="14"/>
      <c r="I21" s="14"/>
      <c r="J21" s="14">
        <v>42000</v>
      </c>
      <c r="K21" s="14"/>
      <c r="L21" s="14"/>
      <c r="M21" s="14">
        <v>2000</v>
      </c>
      <c r="N21" s="14"/>
      <c r="O21" s="14">
        <v>1375.76</v>
      </c>
    </row>
    <row r="22" spans="1:15" s="1" customFormat="1" ht="18.2" customHeight="1" x14ac:dyDescent="0.2">
      <c r="A22" s="9">
        <v>20</v>
      </c>
      <c r="B22" s="13" t="s">
        <v>53</v>
      </c>
      <c r="C22" s="13" t="s">
        <v>54</v>
      </c>
      <c r="D22" s="14"/>
      <c r="E22" s="14"/>
      <c r="F22" s="14"/>
      <c r="G22" s="15"/>
      <c r="H22" s="15"/>
      <c r="I22" s="15"/>
      <c r="J22" s="15"/>
      <c r="K22" s="15"/>
      <c r="L22" s="15"/>
      <c r="M22" s="15"/>
      <c r="N22" s="15"/>
      <c r="O22" s="15"/>
    </row>
    <row r="23" spans="1:15" s="1" customFormat="1" ht="18.2" customHeight="1" x14ac:dyDescent="0.2">
      <c r="A23" s="9">
        <v>21</v>
      </c>
      <c r="B23" s="13" t="s">
        <v>55</v>
      </c>
      <c r="C23" s="13" t="s">
        <v>48</v>
      </c>
      <c r="D23" s="14">
        <v>40000</v>
      </c>
      <c r="E23" s="14"/>
      <c r="F23" s="14">
        <v>1979.76</v>
      </c>
      <c r="G23" s="14">
        <v>25000</v>
      </c>
      <c r="H23" s="14"/>
      <c r="I23" s="14"/>
      <c r="J23" s="14">
        <v>15000</v>
      </c>
      <c r="K23" s="14"/>
      <c r="L23" s="14">
        <v>1979.76</v>
      </c>
      <c r="M23" s="14">
        <v>0</v>
      </c>
      <c r="N23" s="14"/>
      <c r="O23" s="14"/>
    </row>
    <row r="24" spans="1:15" s="1" customFormat="1" ht="18.2" customHeight="1" x14ac:dyDescent="0.2">
      <c r="A24" s="9">
        <v>23</v>
      </c>
      <c r="B24" s="10"/>
      <c r="C24" s="10" t="s">
        <v>56</v>
      </c>
      <c r="D24" s="11">
        <v>-34808417</v>
      </c>
      <c r="E24" s="11"/>
      <c r="F24" s="11">
        <v>-8445888.2300000004</v>
      </c>
      <c r="G24" s="12">
        <v>-7035435</v>
      </c>
      <c r="H24" s="12"/>
      <c r="I24" s="12">
        <v>-1698337.59</v>
      </c>
      <c r="J24" s="12">
        <v>-19948326</v>
      </c>
      <c r="K24" s="12"/>
      <c r="L24" s="12">
        <v>-4755078.71</v>
      </c>
      <c r="M24" s="12">
        <v>-7824656</v>
      </c>
      <c r="N24" s="12"/>
      <c r="O24" s="12">
        <v>-1992471.93</v>
      </c>
    </row>
    <row r="25" spans="1:15" s="1" customFormat="1" ht="18.2" customHeight="1" x14ac:dyDescent="0.2">
      <c r="A25" s="9">
        <v>24</v>
      </c>
      <c r="B25" s="10"/>
      <c r="C25" s="10" t="s">
        <v>57</v>
      </c>
      <c r="D25" s="11">
        <v>-3216894</v>
      </c>
      <c r="E25" s="11"/>
      <c r="F25" s="11">
        <v>-1008087.41</v>
      </c>
      <c r="G25" s="11">
        <v>-514290</v>
      </c>
      <c r="H25" s="11"/>
      <c r="I25" s="11">
        <v>-178772.05</v>
      </c>
      <c r="J25" s="11">
        <v>-1974098</v>
      </c>
      <c r="K25" s="11"/>
      <c r="L25" s="11">
        <v>-543374.19999999995</v>
      </c>
      <c r="M25" s="11">
        <v>-728506</v>
      </c>
      <c r="N25" s="11"/>
      <c r="O25" s="11">
        <v>-285941.15999999997</v>
      </c>
    </row>
    <row r="26" spans="1:15" s="1" customFormat="1" ht="18.2" customHeight="1" x14ac:dyDescent="0.2">
      <c r="A26" s="9">
        <v>25</v>
      </c>
      <c r="B26" s="13" t="s">
        <v>58</v>
      </c>
      <c r="C26" s="13" t="s">
        <v>59</v>
      </c>
      <c r="D26" s="14"/>
      <c r="E26" s="14"/>
      <c r="F26" s="14"/>
      <c r="G26" s="15"/>
      <c r="H26" s="15"/>
      <c r="I26" s="15"/>
      <c r="J26" s="15"/>
      <c r="K26" s="15"/>
      <c r="L26" s="15"/>
      <c r="M26" s="15"/>
      <c r="N26" s="15"/>
      <c r="O26" s="15"/>
    </row>
    <row r="27" spans="1:15" s="1" customFormat="1" ht="18.2" customHeight="1" x14ac:dyDescent="0.2">
      <c r="A27" s="9">
        <v>26</v>
      </c>
      <c r="B27" s="13" t="s">
        <v>60</v>
      </c>
      <c r="C27" s="13" t="s">
        <v>61</v>
      </c>
      <c r="D27" s="14">
        <v>-2196794</v>
      </c>
      <c r="E27" s="14"/>
      <c r="F27" s="14">
        <v>-439364.11</v>
      </c>
      <c r="G27" s="14">
        <v>-357190</v>
      </c>
      <c r="H27" s="14"/>
      <c r="I27" s="14">
        <v>-86886.35</v>
      </c>
      <c r="J27" s="14">
        <v>-1498286</v>
      </c>
      <c r="K27" s="14"/>
      <c r="L27" s="14">
        <v>-276258.92</v>
      </c>
      <c r="M27" s="14">
        <v>-341318</v>
      </c>
      <c r="N27" s="14"/>
      <c r="O27" s="14">
        <v>-76218.84</v>
      </c>
    </row>
    <row r="28" spans="1:15" s="1" customFormat="1" ht="18.2" customHeight="1" x14ac:dyDescent="0.2">
      <c r="A28" s="9">
        <v>27</v>
      </c>
      <c r="B28" s="13" t="s">
        <v>62</v>
      </c>
      <c r="C28" s="13" t="s">
        <v>63</v>
      </c>
      <c r="D28" s="14">
        <v>-577712</v>
      </c>
      <c r="E28" s="14"/>
      <c r="F28" s="14">
        <v>-390639.63</v>
      </c>
      <c r="G28" s="15">
        <v>-86900</v>
      </c>
      <c r="H28" s="15"/>
      <c r="I28" s="15">
        <v>-71271.199999999997</v>
      </c>
      <c r="J28" s="15">
        <v>-375812</v>
      </c>
      <c r="K28" s="15"/>
      <c r="L28" s="15">
        <v>-229083.78</v>
      </c>
      <c r="M28" s="15">
        <v>-115000</v>
      </c>
      <c r="N28" s="15"/>
      <c r="O28" s="15">
        <v>-90284.65</v>
      </c>
    </row>
    <row r="29" spans="1:15" s="1" customFormat="1" ht="18.2" customHeight="1" x14ac:dyDescent="0.2">
      <c r="A29" s="9">
        <v>28</v>
      </c>
      <c r="B29" s="13" t="s">
        <v>64</v>
      </c>
      <c r="C29" s="13" t="s">
        <v>65</v>
      </c>
      <c r="D29" s="14">
        <v>-442388</v>
      </c>
      <c r="E29" s="14"/>
      <c r="F29" s="14">
        <v>-178083.67</v>
      </c>
      <c r="G29" s="14">
        <v>-70200</v>
      </c>
      <c r="H29" s="14"/>
      <c r="I29" s="14">
        <v>-20614.5</v>
      </c>
      <c r="J29" s="14">
        <v>-100000</v>
      </c>
      <c r="K29" s="14"/>
      <c r="L29" s="14">
        <v>-38031.5</v>
      </c>
      <c r="M29" s="14">
        <v>-272188</v>
      </c>
      <c r="N29" s="14"/>
      <c r="O29" s="14">
        <v>-119437.67</v>
      </c>
    </row>
    <row r="30" spans="1:15" s="1" customFormat="1" ht="18.2" customHeight="1" x14ac:dyDescent="0.2">
      <c r="A30" s="9">
        <v>29</v>
      </c>
      <c r="B30" s="10"/>
      <c r="C30" s="10" t="s">
        <v>66</v>
      </c>
      <c r="D30" s="11">
        <v>-31591523</v>
      </c>
      <c r="E30" s="11"/>
      <c r="F30" s="11">
        <v>-7437800.8200000003</v>
      </c>
      <c r="G30" s="12">
        <v>-6521145</v>
      </c>
      <c r="H30" s="12"/>
      <c r="I30" s="12">
        <v>-1519565.54</v>
      </c>
      <c r="J30" s="12">
        <v>-17974228</v>
      </c>
      <c r="K30" s="12"/>
      <c r="L30" s="12">
        <v>-4211704.51</v>
      </c>
      <c r="M30" s="12">
        <v>-7096150</v>
      </c>
      <c r="N30" s="12"/>
      <c r="O30" s="12">
        <v>-1706530.77</v>
      </c>
    </row>
    <row r="31" spans="1:15" s="1" customFormat="1" ht="18.2" customHeight="1" x14ac:dyDescent="0.2">
      <c r="A31" s="9">
        <v>30</v>
      </c>
      <c r="B31" s="13" t="s">
        <v>67</v>
      </c>
      <c r="C31" s="13" t="s">
        <v>68</v>
      </c>
      <c r="D31" s="14">
        <v>-20862220</v>
      </c>
      <c r="E31" s="14"/>
      <c r="F31" s="14">
        <v>-4892257.26</v>
      </c>
      <c r="G31" s="14">
        <v>-3939403</v>
      </c>
      <c r="H31" s="14"/>
      <c r="I31" s="14">
        <v>-883505.55</v>
      </c>
      <c r="J31" s="14">
        <v>-12456092</v>
      </c>
      <c r="K31" s="14"/>
      <c r="L31" s="14">
        <v>-2947369.13</v>
      </c>
      <c r="M31" s="14">
        <v>-4466725</v>
      </c>
      <c r="N31" s="14"/>
      <c r="O31" s="14">
        <v>-1061382.58</v>
      </c>
    </row>
    <row r="32" spans="1:15" s="1" customFormat="1" ht="18.2" customHeight="1" x14ac:dyDescent="0.2">
      <c r="A32" s="9">
        <v>31</v>
      </c>
      <c r="B32" s="13" t="s">
        <v>69</v>
      </c>
      <c r="C32" s="13" t="s">
        <v>70</v>
      </c>
      <c r="D32" s="14">
        <v>-10245211</v>
      </c>
      <c r="E32" s="14"/>
      <c r="F32" s="14">
        <v>-2544732.87</v>
      </c>
      <c r="G32" s="15">
        <v>-2491392</v>
      </c>
      <c r="H32" s="15"/>
      <c r="I32" s="15">
        <v>-636133.99</v>
      </c>
      <c r="J32" s="15">
        <v>-5174394</v>
      </c>
      <c r="K32" s="15"/>
      <c r="L32" s="15">
        <v>-1263690.44</v>
      </c>
      <c r="M32" s="15">
        <v>-2579425</v>
      </c>
      <c r="N32" s="15"/>
      <c r="O32" s="15">
        <v>-644908.43999999994</v>
      </c>
    </row>
    <row r="33" spans="1:15" s="1" customFormat="1" ht="18.2" customHeight="1" x14ac:dyDescent="0.2">
      <c r="A33" s="9">
        <v>32</v>
      </c>
      <c r="B33" s="13" t="s">
        <v>71</v>
      </c>
      <c r="C33" s="13" t="s">
        <v>72</v>
      </c>
      <c r="D33" s="14">
        <v>-484092</v>
      </c>
      <c r="E33" s="14"/>
      <c r="F33" s="14">
        <v>-810.69000000000199</v>
      </c>
      <c r="G33" s="14">
        <v>-90350</v>
      </c>
      <c r="H33" s="14"/>
      <c r="I33" s="14">
        <v>74</v>
      </c>
      <c r="J33" s="14">
        <v>-343742</v>
      </c>
      <c r="K33" s="14"/>
      <c r="L33" s="14">
        <v>-644.94000000000199</v>
      </c>
      <c r="M33" s="14">
        <v>-50000</v>
      </c>
      <c r="N33" s="14"/>
      <c r="O33" s="14">
        <v>-239.75</v>
      </c>
    </row>
    <row r="34" spans="1:15" s="1" customFormat="1" ht="18.2" customHeight="1" x14ac:dyDescent="0.2">
      <c r="A34" s="9">
        <v>33</v>
      </c>
      <c r="B34" s="10"/>
      <c r="C34" s="10" t="s">
        <v>73</v>
      </c>
      <c r="D34" s="11">
        <v>1910231</v>
      </c>
      <c r="E34" s="11"/>
      <c r="F34" s="11">
        <v>1435501.25</v>
      </c>
      <c r="G34" s="12">
        <v>395476</v>
      </c>
      <c r="H34" s="12"/>
      <c r="I34" s="12">
        <v>259108.66</v>
      </c>
      <c r="J34" s="12">
        <v>1188497</v>
      </c>
      <c r="K34" s="12"/>
      <c r="L34" s="12">
        <v>928871.49999999895</v>
      </c>
      <c r="M34" s="12">
        <v>326258</v>
      </c>
      <c r="N34" s="12"/>
      <c r="O34" s="12">
        <v>247521.09000000099</v>
      </c>
    </row>
    <row r="35" spans="1:15" s="1" customFormat="1" ht="18.2" customHeight="1" x14ac:dyDescent="0.2">
      <c r="A35" s="9">
        <v>34</v>
      </c>
      <c r="B35" s="10"/>
      <c r="C35" s="10" t="s">
        <v>74</v>
      </c>
      <c r="D35" s="11">
        <v>-10344578</v>
      </c>
      <c r="E35" s="11"/>
      <c r="F35" s="11">
        <v>-487818.23</v>
      </c>
      <c r="G35" s="11">
        <v>-1401013</v>
      </c>
      <c r="H35" s="11"/>
      <c r="I35" s="11">
        <v>-92452.93</v>
      </c>
      <c r="J35" s="11">
        <v>-7443732</v>
      </c>
      <c r="K35" s="11"/>
      <c r="L35" s="11">
        <v>-469045.5</v>
      </c>
      <c r="M35" s="11">
        <v>-1499833</v>
      </c>
      <c r="N35" s="11"/>
      <c r="O35" s="11">
        <v>73680.2</v>
      </c>
    </row>
    <row r="36" spans="1:15" s="1" customFormat="1" ht="18.2" customHeight="1" x14ac:dyDescent="0.2">
      <c r="A36" s="9">
        <v>35</v>
      </c>
      <c r="B36" s="13" t="s">
        <v>75</v>
      </c>
      <c r="C36" s="13" t="s">
        <v>76</v>
      </c>
      <c r="D36" s="14">
        <v>200000</v>
      </c>
      <c r="E36" s="14"/>
      <c r="F36" s="14">
        <v>161325</v>
      </c>
      <c r="G36" s="15">
        <v>0</v>
      </c>
      <c r="H36" s="15"/>
      <c r="I36" s="15">
        <v>13000</v>
      </c>
      <c r="J36" s="15">
        <v>0</v>
      </c>
      <c r="K36" s="15"/>
      <c r="L36" s="15">
        <v>100</v>
      </c>
      <c r="M36" s="15">
        <v>200000</v>
      </c>
      <c r="N36" s="15"/>
      <c r="O36" s="15">
        <v>148225</v>
      </c>
    </row>
    <row r="37" spans="1:15" s="1" customFormat="1" ht="18.2" customHeight="1" x14ac:dyDescent="0.2">
      <c r="A37" s="9">
        <v>36</v>
      </c>
      <c r="B37" s="13" t="s">
        <v>77</v>
      </c>
      <c r="C37" s="13" t="s">
        <v>78</v>
      </c>
      <c r="D37" s="14">
        <v>-12721651</v>
      </c>
      <c r="E37" s="14"/>
      <c r="F37" s="14">
        <v>-561493.06999999995</v>
      </c>
      <c r="G37" s="14">
        <v>-1344393</v>
      </c>
      <c r="H37" s="14"/>
      <c r="I37" s="14">
        <v>-102717.33</v>
      </c>
      <c r="J37" s="14">
        <v>-9757425</v>
      </c>
      <c r="K37" s="14"/>
      <c r="L37" s="14">
        <v>-372455.14</v>
      </c>
      <c r="M37" s="14">
        <v>-1619833</v>
      </c>
      <c r="N37" s="14"/>
      <c r="O37" s="14">
        <v>-86320.6</v>
      </c>
    </row>
    <row r="38" spans="1:15" s="1" customFormat="1" ht="18.2" customHeight="1" x14ac:dyDescent="0.2">
      <c r="A38" s="9">
        <v>37</v>
      </c>
      <c r="B38" s="13" t="s">
        <v>79</v>
      </c>
      <c r="C38" s="13" t="s">
        <v>80</v>
      </c>
      <c r="D38" s="14">
        <v>3195442</v>
      </c>
      <c r="E38" s="14"/>
      <c r="F38" s="14"/>
      <c r="G38" s="15">
        <v>80000</v>
      </c>
      <c r="H38" s="15"/>
      <c r="I38" s="15"/>
      <c r="J38" s="15">
        <v>3015442</v>
      </c>
      <c r="K38" s="15"/>
      <c r="L38" s="15"/>
      <c r="M38" s="15">
        <v>100000</v>
      </c>
      <c r="N38" s="15"/>
      <c r="O38" s="15"/>
    </row>
    <row r="39" spans="1:15" s="1" customFormat="1" ht="18.2" customHeight="1" x14ac:dyDescent="0.2">
      <c r="A39" s="9">
        <v>38</v>
      </c>
      <c r="B39" s="13" t="s">
        <v>81</v>
      </c>
      <c r="C39" s="13" t="s">
        <v>82</v>
      </c>
      <c r="D39" s="14">
        <v>-923849</v>
      </c>
      <c r="E39" s="14"/>
      <c r="F39" s="14">
        <v>-87025.36</v>
      </c>
      <c r="G39" s="14">
        <v>-121600</v>
      </c>
      <c r="H39" s="14"/>
      <c r="I39" s="14">
        <v>-1626.66</v>
      </c>
      <c r="J39" s="14">
        <v>-642249</v>
      </c>
      <c r="K39" s="14"/>
      <c r="L39" s="14">
        <v>-85398.7</v>
      </c>
      <c r="M39" s="14">
        <v>-160000</v>
      </c>
      <c r="N39" s="14"/>
      <c r="O39" s="14">
        <v>0</v>
      </c>
    </row>
    <row r="40" spans="1:15" s="1" customFormat="1" ht="18.2" customHeight="1" x14ac:dyDescent="0.2">
      <c r="A40" s="9">
        <v>39</v>
      </c>
      <c r="B40" s="13" t="s">
        <v>83</v>
      </c>
      <c r="C40" s="13" t="s">
        <v>84</v>
      </c>
      <c r="D40" s="14"/>
      <c r="E40" s="14"/>
      <c r="F40" s="14"/>
      <c r="G40" s="15"/>
      <c r="H40" s="15"/>
      <c r="I40" s="15"/>
      <c r="J40" s="15"/>
      <c r="K40" s="15"/>
      <c r="L40" s="15"/>
      <c r="M40" s="15"/>
      <c r="N40" s="15"/>
      <c r="O40" s="15"/>
    </row>
    <row r="41" spans="1:15" s="1" customFormat="1" ht="18.2" customHeight="1" x14ac:dyDescent="0.2">
      <c r="A41" s="9">
        <v>40</v>
      </c>
      <c r="B41" s="13" t="s">
        <v>85</v>
      </c>
      <c r="C41" s="13" t="s">
        <v>86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pans="1:15" s="1" customFormat="1" ht="18.2" customHeight="1" x14ac:dyDescent="0.2">
      <c r="A42" s="9">
        <v>41</v>
      </c>
      <c r="B42" s="13" t="s">
        <v>87</v>
      </c>
      <c r="C42" s="13" t="s">
        <v>88</v>
      </c>
      <c r="D42" s="14"/>
      <c r="E42" s="14"/>
      <c r="F42" s="14"/>
      <c r="G42" s="15"/>
      <c r="H42" s="15"/>
      <c r="I42" s="15"/>
      <c r="J42" s="15"/>
      <c r="K42" s="15"/>
      <c r="L42" s="15"/>
      <c r="M42" s="15"/>
      <c r="N42" s="15"/>
      <c r="O42" s="15"/>
    </row>
    <row r="43" spans="1:15" s="1" customFormat="1" ht="18.2" customHeight="1" x14ac:dyDescent="0.2">
      <c r="A43" s="9">
        <v>42</v>
      </c>
      <c r="B43" s="13" t="s">
        <v>89</v>
      </c>
      <c r="C43" s="13" t="s">
        <v>90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</row>
    <row r="44" spans="1:15" s="1" customFormat="1" ht="18.2" customHeight="1" x14ac:dyDescent="0.2">
      <c r="A44" s="9">
        <v>43</v>
      </c>
      <c r="B44" s="13" t="s">
        <v>91</v>
      </c>
      <c r="C44" s="13" t="s">
        <v>92</v>
      </c>
      <c r="D44" s="14"/>
      <c r="E44" s="14"/>
      <c r="F44" s="14">
        <v>16984</v>
      </c>
      <c r="G44" s="15"/>
      <c r="H44" s="15"/>
      <c r="I44" s="15"/>
      <c r="J44" s="15"/>
      <c r="K44" s="15"/>
      <c r="L44" s="15"/>
      <c r="M44" s="15"/>
      <c r="N44" s="15"/>
      <c r="O44" s="15">
        <v>16984</v>
      </c>
    </row>
    <row r="45" spans="1:15" s="1" customFormat="1" ht="18.2" customHeight="1" x14ac:dyDescent="0.2">
      <c r="A45" s="9">
        <v>44</v>
      </c>
      <c r="B45" s="13" t="s">
        <v>93</v>
      </c>
      <c r="C45" s="13" t="s">
        <v>94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</row>
    <row r="46" spans="1:15" s="1" customFormat="1" ht="18.2" customHeight="1" x14ac:dyDescent="0.2">
      <c r="A46" s="9">
        <v>45</v>
      </c>
      <c r="B46" s="13" t="s">
        <v>95</v>
      </c>
      <c r="C46" s="13" t="s">
        <v>96</v>
      </c>
      <c r="D46" s="14">
        <v>580</v>
      </c>
      <c r="E46" s="14"/>
      <c r="F46" s="14">
        <v>1576.14</v>
      </c>
      <c r="G46" s="15">
        <v>80</v>
      </c>
      <c r="H46" s="15"/>
      <c r="I46" s="15">
        <v>43.18</v>
      </c>
      <c r="J46" s="15">
        <v>500</v>
      </c>
      <c r="K46" s="15"/>
      <c r="L46" s="15">
        <v>93.55</v>
      </c>
      <c r="M46" s="15">
        <v>0</v>
      </c>
      <c r="N46" s="15"/>
      <c r="O46" s="15">
        <v>1439.41</v>
      </c>
    </row>
    <row r="47" spans="1:15" s="1" customFormat="1" ht="18.2" customHeight="1" x14ac:dyDescent="0.2">
      <c r="A47" s="9">
        <v>46</v>
      </c>
      <c r="B47" s="13" t="s">
        <v>97</v>
      </c>
      <c r="C47" s="13" t="s">
        <v>98</v>
      </c>
      <c r="D47" s="14">
        <v>-95100</v>
      </c>
      <c r="E47" s="14"/>
      <c r="F47" s="14">
        <v>-19184.939999999999</v>
      </c>
      <c r="G47" s="14">
        <v>-15100</v>
      </c>
      <c r="H47" s="14"/>
      <c r="I47" s="14">
        <v>-1152.1199999999999</v>
      </c>
      <c r="J47" s="14">
        <v>-60000</v>
      </c>
      <c r="K47" s="14"/>
      <c r="L47" s="14">
        <v>-11385.21</v>
      </c>
      <c r="M47" s="14">
        <v>-20000</v>
      </c>
      <c r="N47" s="14"/>
      <c r="O47" s="14">
        <v>-6647.61</v>
      </c>
    </row>
    <row r="48" spans="1:15" s="1" customFormat="1" ht="18.2" customHeight="1" x14ac:dyDescent="0.2">
      <c r="A48" s="9">
        <v>47</v>
      </c>
      <c r="B48" s="10"/>
      <c r="C48" s="10" t="s">
        <v>99</v>
      </c>
      <c r="D48" s="11">
        <v>-8434347</v>
      </c>
      <c r="E48" s="11"/>
      <c r="F48" s="11">
        <v>947683.01999999804</v>
      </c>
      <c r="G48" s="12">
        <v>-1005537</v>
      </c>
      <c r="H48" s="12"/>
      <c r="I48" s="12">
        <v>166655.73000000001</v>
      </c>
      <c r="J48" s="12">
        <v>-6255235</v>
      </c>
      <c r="K48" s="12"/>
      <c r="L48" s="12">
        <v>459825.99999999802</v>
      </c>
      <c r="M48" s="12">
        <v>-1173575</v>
      </c>
      <c r="N48" s="12"/>
      <c r="O48" s="12">
        <v>321201.28999999998</v>
      </c>
    </row>
    <row r="49" spans="1:15" s="1" customFormat="1" ht="18.2" customHeight="1" x14ac:dyDescent="0.2">
      <c r="A49" s="9">
        <v>48</v>
      </c>
      <c r="B49" s="10"/>
      <c r="C49" s="10" t="s">
        <v>100</v>
      </c>
      <c r="D49" s="11">
        <v>5821526</v>
      </c>
      <c r="E49" s="11"/>
      <c r="F49" s="11">
        <v>-362568.7</v>
      </c>
      <c r="G49" s="11">
        <v>777680</v>
      </c>
      <c r="H49" s="11"/>
      <c r="I49" s="11">
        <v>-46037.93</v>
      </c>
      <c r="J49" s="11">
        <v>3870000</v>
      </c>
      <c r="K49" s="11"/>
      <c r="L49" s="11">
        <v>-200593.93</v>
      </c>
      <c r="M49" s="11">
        <v>1173846</v>
      </c>
      <c r="N49" s="11"/>
      <c r="O49" s="11">
        <v>-115936.84</v>
      </c>
    </row>
    <row r="50" spans="1:15" s="1" customFormat="1" ht="18.2" customHeight="1" x14ac:dyDescent="0.2">
      <c r="A50" s="9">
        <v>49</v>
      </c>
      <c r="B50" s="13" t="s">
        <v>101</v>
      </c>
      <c r="C50" s="13" t="s">
        <v>102</v>
      </c>
      <c r="D50" s="14">
        <v>7215000</v>
      </c>
      <c r="E50" s="14"/>
      <c r="F50" s="14"/>
      <c r="G50" s="15">
        <v>1025000</v>
      </c>
      <c r="H50" s="15"/>
      <c r="I50" s="15"/>
      <c r="J50" s="15">
        <v>4710000</v>
      </c>
      <c r="K50" s="15"/>
      <c r="L50" s="15"/>
      <c r="M50" s="15">
        <v>1480000</v>
      </c>
      <c r="N50" s="15"/>
      <c r="O50" s="15"/>
    </row>
    <row r="51" spans="1:15" s="1" customFormat="1" ht="18.2" customHeight="1" x14ac:dyDescent="0.2">
      <c r="A51" s="9">
        <v>50</v>
      </c>
      <c r="B51" s="13" t="s">
        <v>103</v>
      </c>
      <c r="C51" s="13" t="s">
        <v>104</v>
      </c>
      <c r="D51" s="14">
        <v>-1393474</v>
      </c>
      <c r="E51" s="14"/>
      <c r="F51" s="14">
        <v>-362568.7</v>
      </c>
      <c r="G51" s="14">
        <v>-247320</v>
      </c>
      <c r="H51" s="14"/>
      <c r="I51" s="14">
        <v>-46037.93</v>
      </c>
      <c r="J51" s="14">
        <v>-840000</v>
      </c>
      <c r="K51" s="14"/>
      <c r="L51" s="14">
        <v>-200593.93</v>
      </c>
      <c r="M51" s="14">
        <v>-306154</v>
      </c>
      <c r="N51" s="14"/>
      <c r="O51" s="14">
        <v>-115936.84</v>
      </c>
    </row>
    <row r="52" spans="1:15" s="1" customFormat="1" ht="18.2" customHeight="1" x14ac:dyDescent="0.2">
      <c r="A52" s="9">
        <v>51</v>
      </c>
      <c r="B52" s="10" t="s">
        <v>105</v>
      </c>
      <c r="C52" s="10" t="s">
        <v>106</v>
      </c>
      <c r="D52" s="11">
        <v>-2612821</v>
      </c>
      <c r="E52" s="11"/>
      <c r="F52" s="11">
        <v>427023.5</v>
      </c>
      <c r="G52" s="12">
        <v>-227857</v>
      </c>
      <c r="H52" s="12"/>
      <c r="I52" s="12">
        <v>29861.26</v>
      </c>
      <c r="J52" s="12">
        <v>-2385235</v>
      </c>
      <c r="K52" s="12"/>
      <c r="L52" s="12">
        <v>130745.29</v>
      </c>
      <c r="M52" s="12">
        <v>271</v>
      </c>
      <c r="N52" s="12"/>
      <c r="O52" s="12">
        <v>266416.95</v>
      </c>
    </row>
    <row r="53" spans="1:15" s="1" customFormat="1" ht="24.6" customHeight="1" x14ac:dyDescent="0.2">
      <c r="A53" s="9">
        <v>52</v>
      </c>
      <c r="B53" s="10"/>
      <c r="C53" s="10" t="s">
        <v>107</v>
      </c>
      <c r="D53" s="11">
        <v>0</v>
      </c>
      <c r="E53" s="11"/>
      <c r="F53" s="11">
        <v>-158090.819999998</v>
      </c>
      <c r="G53" s="11">
        <v>0</v>
      </c>
      <c r="H53" s="11"/>
      <c r="I53" s="11">
        <v>-90756.540000000299</v>
      </c>
      <c r="J53" s="11">
        <v>0</v>
      </c>
      <c r="K53" s="11"/>
      <c r="L53" s="11">
        <v>-128486.779999997</v>
      </c>
      <c r="M53" s="11">
        <v>0</v>
      </c>
      <c r="N53" s="11"/>
      <c r="O53" s="11">
        <v>61152.5</v>
      </c>
    </row>
    <row r="54" spans="1:15" s="1" customFormat="1" ht="18.2" customHeight="1" x14ac:dyDescent="0.2">
      <c r="A54" s="9">
        <v>53</v>
      </c>
      <c r="B54" s="13"/>
      <c r="C54" s="13"/>
      <c r="D54" s="14"/>
      <c r="E54" s="14"/>
      <c r="F54" s="14"/>
      <c r="G54" s="15"/>
      <c r="H54" s="15"/>
      <c r="I54" s="15"/>
      <c r="J54" s="15"/>
      <c r="K54" s="15"/>
      <c r="L54" s="15"/>
      <c r="M54" s="15"/>
      <c r="N54" s="15"/>
      <c r="O54" s="15"/>
    </row>
    <row r="55" spans="1:15" s="1" customFormat="1" ht="24.6" customHeight="1" x14ac:dyDescent="0.2">
      <c r="A55" s="9">
        <v>54</v>
      </c>
      <c r="B55" s="10"/>
      <c r="C55" s="10" t="s">
        <v>108</v>
      </c>
      <c r="D55" s="11">
        <v>48549017</v>
      </c>
      <c r="E55" s="11"/>
      <c r="F55" s="11">
        <v>9113591.5999999996</v>
      </c>
      <c r="G55" s="11">
        <v>8516528</v>
      </c>
      <c r="H55" s="11"/>
      <c r="I55" s="11">
        <v>1803833.7</v>
      </c>
      <c r="J55" s="11">
        <v>30408000</v>
      </c>
      <c r="K55" s="11"/>
      <c r="L55" s="11">
        <v>5224317.76</v>
      </c>
      <c r="M55" s="11">
        <v>9624489</v>
      </c>
      <c r="N55" s="11"/>
      <c r="O55" s="11">
        <v>2085440.14</v>
      </c>
    </row>
    <row r="56" spans="1:15" s="1" customFormat="1" ht="18.2" customHeight="1" x14ac:dyDescent="0.2">
      <c r="A56" s="9">
        <v>55</v>
      </c>
      <c r="B56" s="10" t="s">
        <v>109</v>
      </c>
      <c r="C56" s="10" t="s">
        <v>110</v>
      </c>
      <c r="D56" s="11">
        <v>5535997</v>
      </c>
      <c r="E56" s="11"/>
      <c r="F56" s="11">
        <v>892689.32</v>
      </c>
      <c r="G56" s="12">
        <v>851875</v>
      </c>
      <c r="H56" s="12"/>
      <c r="I56" s="12">
        <v>170076.43</v>
      </c>
      <c r="J56" s="12">
        <v>3435727</v>
      </c>
      <c r="K56" s="12"/>
      <c r="L56" s="12">
        <v>423431.71</v>
      </c>
      <c r="M56" s="12">
        <v>1248395</v>
      </c>
      <c r="N56" s="12"/>
      <c r="O56" s="12">
        <v>299181.18</v>
      </c>
    </row>
    <row r="57" spans="1:15" s="1" customFormat="1" ht="18.2" customHeight="1" x14ac:dyDescent="0.2">
      <c r="A57" s="9">
        <v>56</v>
      </c>
      <c r="B57" s="13" t="s">
        <v>111</v>
      </c>
      <c r="C57" s="13" t="s">
        <v>112</v>
      </c>
      <c r="D57" s="14">
        <v>293720</v>
      </c>
      <c r="E57" s="14"/>
      <c r="F57" s="14">
        <v>67116.13</v>
      </c>
      <c r="G57" s="14">
        <v>96369</v>
      </c>
      <c r="H57" s="14"/>
      <c r="I57" s="14">
        <v>16893.7</v>
      </c>
      <c r="J57" s="14">
        <v>126200</v>
      </c>
      <c r="K57" s="14"/>
      <c r="L57" s="14">
        <v>34150.78</v>
      </c>
      <c r="M57" s="14">
        <v>71151</v>
      </c>
      <c r="N57" s="14"/>
      <c r="O57" s="14">
        <v>16071.65</v>
      </c>
    </row>
    <row r="58" spans="1:15" s="1" customFormat="1" ht="18.2" customHeight="1" x14ac:dyDescent="0.2">
      <c r="A58" s="9">
        <v>57</v>
      </c>
      <c r="B58" s="13" t="s">
        <v>113</v>
      </c>
      <c r="C58" s="13" t="s">
        <v>114</v>
      </c>
      <c r="D58" s="14">
        <v>4380435</v>
      </c>
      <c r="E58" s="14"/>
      <c r="F58" s="14">
        <v>712271.35999999999</v>
      </c>
      <c r="G58" s="15">
        <v>574406</v>
      </c>
      <c r="H58" s="15"/>
      <c r="I58" s="15">
        <v>128916.11</v>
      </c>
      <c r="J58" s="15">
        <v>2805785</v>
      </c>
      <c r="K58" s="15"/>
      <c r="L58" s="15">
        <v>339864.22</v>
      </c>
      <c r="M58" s="15">
        <v>1000244</v>
      </c>
      <c r="N58" s="15"/>
      <c r="O58" s="15">
        <v>243491.03</v>
      </c>
    </row>
    <row r="59" spans="1:15" s="1" customFormat="1" ht="18.2" customHeight="1" x14ac:dyDescent="0.2">
      <c r="A59" s="9">
        <v>58</v>
      </c>
      <c r="B59" s="13" t="s">
        <v>115</v>
      </c>
      <c r="C59" s="13" t="s">
        <v>116</v>
      </c>
      <c r="D59" s="14">
        <v>483742</v>
      </c>
      <c r="E59" s="14"/>
      <c r="F59" s="14"/>
      <c r="G59" s="14">
        <v>90000</v>
      </c>
      <c r="H59" s="14"/>
      <c r="I59" s="14"/>
      <c r="J59" s="14">
        <v>343742</v>
      </c>
      <c r="K59" s="14"/>
      <c r="L59" s="14"/>
      <c r="M59" s="14">
        <v>50000</v>
      </c>
      <c r="N59" s="14"/>
      <c r="O59" s="14"/>
    </row>
    <row r="60" spans="1:15" s="1" customFormat="1" ht="18.2" customHeight="1" x14ac:dyDescent="0.2">
      <c r="A60" s="9">
        <v>59</v>
      </c>
      <c r="B60" s="13" t="s">
        <v>117</v>
      </c>
      <c r="C60" s="13" t="s">
        <v>118</v>
      </c>
      <c r="D60" s="14">
        <v>252200</v>
      </c>
      <c r="E60" s="14"/>
      <c r="F60" s="14">
        <v>84985.67</v>
      </c>
      <c r="G60" s="15">
        <v>70200</v>
      </c>
      <c r="H60" s="15"/>
      <c r="I60" s="15">
        <v>23114.5</v>
      </c>
      <c r="J60" s="15">
        <v>100000</v>
      </c>
      <c r="K60" s="15"/>
      <c r="L60" s="15">
        <v>38031.5</v>
      </c>
      <c r="M60" s="15">
        <v>82000</v>
      </c>
      <c r="N60" s="15"/>
      <c r="O60" s="15">
        <v>23839.67</v>
      </c>
    </row>
    <row r="61" spans="1:15" s="1" customFormat="1" ht="18.2" customHeight="1" x14ac:dyDescent="0.2">
      <c r="A61" s="9">
        <v>60</v>
      </c>
      <c r="B61" s="13" t="s">
        <v>119</v>
      </c>
      <c r="C61" s="13" t="s">
        <v>120</v>
      </c>
      <c r="D61" s="14">
        <v>95100</v>
      </c>
      <c r="E61" s="14"/>
      <c r="F61" s="14">
        <v>19184.939999999999</v>
      </c>
      <c r="G61" s="14">
        <v>15100</v>
      </c>
      <c r="H61" s="14"/>
      <c r="I61" s="14">
        <v>1152.1199999999999</v>
      </c>
      <c r="J61" s="14">
        <v>60000</v>
      </c>
      <c r="K61" s="14"/>
      <c r="L61" s="14">
        <v>11385.21</v>
      </c>
      <c r="M61" s="14">
        <v>20000</v>
      </c>
      <c r="N61" s="14"/>
      <c r="O61" s="14">
        <v>6647.61</v>
      </c>
    </row>
    <row r="62" spans="1:15" s="1" customFormat="1" ht="18.2" customHeight="1" x14ac:dyDescent="0.2">
      <c r="A62" s="9">
        <v>61</v>
      </c>
      <c r="B62" s="13"/>
      <c r="C62" s="13" t="s">
        <v>121</v>
      </c>
      <c r="D62" s="14">
        <v>30800</v>
      </c>
      <c r="E62" s="14"/>
      <c r="F62" s="14">
        <v>9131.2199999999993</v>
      </c>
      <c r="G62" s="15">
        <v>5800</v>
      </c>
      <c r="H62" s="15"/>
      <c r="I62" s="15"/>
      <c r="J62" s="15"/>
      <c r="K62" s="15"/>
      <c r="L62" s="15"/>
      <c r="M62" s="15">
        <v>25000</v>
      </c>
      <c r="N62" s="15"/>
      <c r="O62" s="15">
        <v>9131.2199999999993</v>
      </c>
    </row>
    <row r="63" spans="1:15" s="1" customFormat="1" ht="18.2" customHeight="1" x14ac:dyDescent="0.2">
      <c r="A63" s="9">
        <v>62</v>
      </c>
      <c r="B63" s="10" t="s">
        <v>122</v>
      </c>
      <c r="C63" s="10" t="s">
        <v>123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</row>
    <row r="64" spans="1:15" s="1" customFormat="1" ht="18.2" customHeight="1" x14ac:dyDescent="0.2">
      <c r="A64" s="9">
        <v>63</v>
      </c>
      <c r="B64" s="10" t="s">
        <v>124</v>
      </c>
      <c r="C64" s="10" t="s">
        <v>125</v>
      </c>
      <c r="D64" s="11">
        <v>18000</v>
      </c>
      <c r="E64" s="11"/>
      <c r="F64" s="11">
        <v>15829.56</v>
      </c>
      <c r="G64" s="12">
        <v>11900</v>
      </c>
      <c r="H64" s="12"/>
      <c r="I64" s="12">
        <v>15145.56</v>
      </c>
      <c r="J64" s="12"/>
      <c r="K64" s="12"/>
      <c r="L64" s="12"/>
      <c r="M64" s="12">
        <v>6100</v>
      </c>
      <c r="N64" s="12"/>
      <c r="O64" s="12">
        <v>684</v>
      </c>
    </row>
    <row r="65" spans="1:15" s="1" customFormat="1" ht="18.2" customHeight="1" x14ac:dyDescent="0.2">
      <c r="A65" s="9">
        <v>64</v>
      </c>
      <c r="B65" s="13" t="s">
        <v>126</v>
      </c>
      <c r="C65" s="13" t="s">
        <v>127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</row>
    <row r="66" spans="1:15" s="1" customFormat="1" ht="18.2" customHeight="1" x14ac:dyDescent="0.2">
      <c r="A66" s="9">
        <v>65</v>
      </c>
      <c r="B66" s="13" t="s">
        <v>128</v>
      </c>
      <c r="C66" s="13" t="s">
        <v>129</v>
      </c>
      <c r="D66" s="14">
        <v>11500</v>
      </c>
      <c r="E66" s="14"/>
      <c r="F66" s="14">
        <v>15058.56</v>
      </c>
      <c r="G66" s="15">
        <v>11500</v>
      </c>
      <c r="H66" s="15"/>
      <c r="I66" s="15">
        <v>15058.56</v>
      </c>
      <c r="J66" s="15"/>
      <c r="K66" s="15"/>
      <c r="L66" s="15"/>
      <c r="M66" s="15"/>
      <c r="N66" s="15"/>
      <c r="O66" s="15"/>
    </row>
    <row r="67" spans="1:15" s="1" customFormat="1" ht="18.2" customHeight="1" x14ac:dyDescent="0.2">
      <c r="A67" s="9">
        <v>66</v>
      </c>
      <c r="B67" s="13"/>
      <c r="C67" s="13" t="s">
        <v>130</v>
      </c>
      <c r="D67" s="14">
        <v>6500</v>
      </c>
      <c r="E67" s="14"/>
      <c r="F67" s="14">
        <v>771</v>
      </c>
      <c r="G67" s="14">
        <v>400</v>
      </c>
      <c r="H67" s="14"/>
      <c r="I67" s="14">
        <v>87</v>
      </c>
      <c r="J67" s="14"/>
      <c r="K67" s="14"/>
      <c r="L67" s="14"/>
      <c r="M67" s="14">
        <v>6100</v>
      </c>
      <c r="N67" s="14"/>
      <c r="O67" s="14">
        <v>684</v>
      </c>
    </row>
    <row r="68" spans="1:15" s="1" customFormat="1" ht="18.2" customHeight="1" x14ac:dyDescent="0.2">
      <c r="A68" s="9">
        <v>67</v>
      </c>
      <c r="B68" s="10" t="s">
        <v>131</v>
      </c>
      <c r="C68" s="10" t="s">
        <v>132</v>
      </c>
      <c r="D68" s="11">
        <v>5451413</v>
      </c>
      <c r="E68" s="11"/>
      <c r="F68" s="11">
        <v>691794.3</v>
      </c>
      <c r="G68" s="12">
        <v>681132</v>
      </c>
      <c r="H68" s="12"/>
      <c r="I68" s="12">
        <v>199500.88</v>
      </c>
      <c r="J68" s="12">
        <v>4088802</v>
      </c>
      <c r="K68" s="12"/>
      <c r="L68" s="12">
        <v>326899.33</v>
      </c>
      <c r="M68" s="12">
        <v>681479</v>
      </c>
      <c r="N68" s="12"/>
      <c r="O68" s="12">
        <v>165394.09</v>
      </c>
    </row>
    <row r="69" spans="1:15" s="1" customFormat="1" ht="18.2" customHeight="1" x14ac:dyDescent="0.2">
      <c r="A69" s="9">
        <v>68</v>
      </c>
      <c r="B69" s="13" t="s">
        <v>133</v>
      </c>
      <c r="C69" s="13" t="s">
        <v>134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</row>
    <row r="70" spans="1:15" s="1" customFormat="1" ht="18.2" customHeight="1" x14ac:dyDescent="0.2">
      <c r="A70" s="9">
        <v>69</v>
      </c>
      <c r="B70" s="13" t="s">
        <v>135</v>
      </c>
      <c r="C70" s="13" t="s">
        <v>136</v>
      </c>
      <c r="D70" s="14">
        <v>5000</v>
      </c>
      <c r="E70" s="14"/>
      <c r="F70" s="14">
        <v>360</v>
      </c>
      <c r="G70" s="15"/>
      <c r="H70" s="15"/>
      <c r="I70" s="15"/>
      <c r="J70" s="15">
        <v>5000</v>
      </c>
      <c r="K70" s="15"/>
      <c r="L70" s="15">
        <v>360</v>
      </c>
      <c r="M70" s="15"/>
      <c r="N70" s="15"/>
      <c r="O70" s="15"/>
    </row>
    <row r="71" spans="1:15" s="1" customFormat="1" ht="18.2" customHeight="1" x14ac:dyDescent="0.2">
      <c r="A71" s="9">
        <v>70</v>
      </c>
      <c r="B71" s="13" t="s">
        <v>137</v>
      </c>
      <c r="C71" s="13" t="s">
        <v>138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</row>
    <row r="72" spans="1:15" s="1" customFormat="1" ht="18.2" customHeight="1" x14ac:dyDescent="0.2">
      <c r="A72" s="9">
        <v>71</v>
      </c>
      <c r="B72" s="13" t="s">
        <v>139</v>
      </c>
      <c r="C72" s="13" t="s">
        <v>140</v>
      </c>
      <c r="D72" s="14"/>
      <c r="E72" s="14"/>
      <c r="F72" s="14"/>
      <c r="G72" s="15"/>
      <c r="H72" s="15"/>
      <c r="I72" s="15"/>
      <c r="J72" s="15"/>
      <c r="K72" s="15"/>
      <c r="L72" s="15"/>
      <c r="M72" s="15"/>
      <c r="N72" s="15"/>
      <c r="O72" s="15"/>
    </row>
    <row r="73" spans="1:15" s="1" customFormat="1" ht="18.2" customHeight="1" x14ac:dyDescent="0.2">
      <c r="A73" s="9">
        <v>72</v>
      </c>
      <c r="B73" s="13" t="s">
        <v>141</v>
      </c>
      <c r="C73" s="13" t="s">
        <v>142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</row>
    <row r="74" spans="1:15" s="1" customFormat="1" ht="18.2" customHeight="1" x14ac:dyDescent="0.2">
      <c r="A74" s="9">
        <v>73</v>
      </c>
      <c r="B74" s="13" t="s">
        <v>143</v>
      </c>
      <c r="C74" s="13" t="s">
        <v>144</v>
      </c>
      <c r="D74" s="14">
        <v>3100</v>
      </c>
      <c r="E74" s="14"/>
      <c r="F74" s="14">
        <v>1141.97</v>
      </c>
      <c r="G74" s="15">
        <v>3100</v>
      </c>
      <c r="H74" s="15"/>
      <c r="I74" s="15">
        <v>1141.97</v>
      </c>
      <c r="J74" s="15"/>
      <c r="K74" s="15"/>
      <c r="L74" s="15"/>
      <c r="M74" s="15"/>
      <c r="N74" s="15"/>
      <c r="O74" s="15"/>
    </row>
    <row r="75" spans="1:15" s="1" customFormat="1" ht="18.2" customHeight="1" x14ac:dyDescent="0.2">
      <c r="A75" s="9">
        <v>74</v>
      </c>
      <c r="B75" s="13" t="s">
        <v>145</v>
      </c>
      <c r="C75" s="13" t="s">
        <v>146</v>
      </c>
      <c r="D75" s="14">
        <v>3826375</v>
      </c>
      <c r="E75" s="14"/>
      <c r="F75" s="14">
        <v>233502.94</v>
      </c>
      <c r="G75" s="14">
        <v>328387</v>
      </c>
      <c r="H75" s="14"/>
      <c r="I75" s="14">
        <v>51982.05</v>
      </c>
      <c r="J75" s="14">
        <v>2974240</v>
      </c>
      <c r="K75" s="14"/>
      <c r="L75" s="14">
        <v>148270.57</v>
      </c>
      <c r="M75" s="14">
        <v>523748</v>
      </c>
      <c r="N75" s="14"/>
      <c r="O75" s="14">
        <v>33250.32</v>
      </c>
    </row>
    <row r="76" spans="1:15" s="1" customFormat="1" ht="18.2" customHeight="1" x14ac:dyDescent="0.2">
      <c r="A76" s="9">
        <v>75</v>
      </c>
      <c r="B76" s="13" t="s">
        <v>147</v>
      </c>
      <c r="C76" s="13" t="s">
        <v>148</v>
      </c>
      <c r="D76" s="14">
        <v>19505</v>
      </c>
      <c r="E76" s="14"/>
      <c r="F76" s="14">
        <v>4632.41</v>
      </c>
      <c r="G76" s="15"/>
      <c r="H76" s="15"/>
      <c r="I76" s="15"/>
      <c r="J76" s="15"/>
      <c r="K76" s="15"/>
      <c r="L76" s="15"/>
      <c r="M76" s="15">
        <v>19505</v>
      </c>
      <c r="N76" s="15"/>
      <c r="O76" s="15">
        <v>4632.41</v>
      </c>
    </row>
    <row r="77" spans="1:15" s="1" customFormat="1" ht="18.2" customHeight="1" x14ac:dyDescent="0.2">
      <c r="A77" s="9">
        <v>76</v>
      </c>
      <c r="B77" s="13" t="s">
        <v>149</v>
      </c>
      <c r="C77" s="13" t="s">
        <v>150</v>
      </c>
      <c r="D77" s="14">
        <v>9222</v>
      </c>
      <c r="E77" s="14"/>
      <c r="F77" s="14">
        <v>90302.14</v>
      </c>
      <c r="G77" s="14"/>
      <c r="H77" s="14"/>
      <c r="I77" s="14"/>
      <c r="J77" s="14"/>
      <c r="K77" s="14"/>
      <c r="L77" s="14"/>
      <c r="M77" s="14">
        <v>9222</v>
      </c>
      <c r="N77" s="14"/>
      <c r="O77" s="14">
        <v>90302.14</v>
      </c>
    </row>
    <row r="78" spans="1:15" s="1" customFormat="1" ht="18.2" customHeight="1" x14ac:dyDescent="0.2">
      <c r="A78" s="9">
        <v>77</v>
      </c>
      <c r="B78" s="13" t="s">
        <v>151</v>
      </c>
      <c r="C78" s="13" t="s">
        <v>152</v>
      </c>
      <c r="D78" s="14"/>
      <c r="E78" s="14"/>
      <c r="F78" s="14"/>
      <c r="G78" s="15"/>
      <c r="H78" s="15"/>
      <c r="I78" s="15"/>
      <c r="J78" s="15"/>
      <c r="K78" s="15"/>
      <c r="L78" s="15"/>
      <c r="M78" s="15"/>
      <c r="N78" s="15"/>
      <c r="O78" s="15"/>
    </row>
    <row r="79" spans="1:15" s="1" customFormat="1" ht="18.2" customHeight="1" x14ac:dyDescent="0.2">
      <c r="A79" s="9">
        <v>78</v>
      </c>
      <c r="B79" s="13" t="s">
        <v>153</v>
      </c>
      <c r="C79" s="13" t="s">
        <v>154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</row>
    <row r="80" spans="1:15" s="1" customFormat="1" ht="18.2" customHeight="1" x14ac:dyDescent="0.2">
      <c r="A80" s="9">
        <v>79</v>
      </c>
      <c r="B80" s="13" t="s">
        <v>155</v>
      </c>
      <c r="C80" s="13" t="s">
        <v>156</v>
      </c>
      <c r="D80" s="14">
        <v>3600</v>
      </c>
      <c r="E80" s="14"/>
      <c r="F80" s="14">
        <v>360.97</v>
      </c>
      <c r="G80" s="15">
        <v>0</v>
      </c>
      <c r="H80" s="15"/>
      <c r="I80" s="15"/>
      <c r="J80" s="15">
        <v>3600</v>
      </c>
      <c r="K80" s="15"/>
      <c r="L80" s="15">
        <v>360.97</v>
      </c>
      <c r="M80" s="15"/>
      <c r="N80" s="15"/>
      <c r="O80" s="15"/>
    </row>
    <row r="81" spans="1:15" s="1" customFormat="1" ht="18.2" customHeight="1" x14ac:dyDescent="0.2">
      <c r="A81" s="9">
        <v>80</v>
      </c>
      <c r="B81" s="13" t="s">
        <v>157</v>
      </c>
      <c r="C81" s="13" t="s">
        <v>158</v>
      </c>
      <c r="D81" s="14">
        <v>23704</v>
      </c>
      <c r="E81" s="14"/>
      <c r="F81" s="14">
        <v>7131.82</v>
      </c>
      <c r="G81" s="14"/>
      <c r="H81" s="14"/>
      <c r="I81" s="14"/>
      <c r="J81" s="14"/>
      <c r="K81" s="14"/>
      <c r="L81" s="14"/>
      <c r="M81" s="14">
        <v>23704</v>
      </c>
      <c r="N81" s="14"/>
      <c r="O81" s="14">
        <v>7131.82</v>
      </c>
    </row>
    <row r="82" spans="1:15" s="1" customFormat="1" ht="18.2" customHeight="1" x14ac:dyDescent="0.2">
      <c r="A82" s="9">
        <v>81</v>
      </c>
      <c r="B82" s="13" t="s">
        <v>159</v>
      </c>
      <c r="C82" s="13" t="s">
        <v>160</v>
      </c>
      <c r="D82" s="14">
        <v>76800</v>
      </c>
      <c r="E82" s="14"/>
      <c r="F82" s="14">
        <v>77.400000000000006</v>
      </c>
      <c r="G82" s="15">
        <v>20000</v>
      </c>
      <c r="H82" s="15"/>
      <c r="I82" s="15"/>
      <c r="J82" s="15"/>
      <c r="K82" s="15"/>
      <c r="L82" s="15"/>
      <c r="M82" s="15">
        <v>56800</v>
      </c>
      <c r="N82" s="15"/>
      <c r="O82" s="15">
        <v>77.400000000000006</v>
      </c>
    </row>
    <row r="83" spans="1:15" s="1" customFormat="1" ht="18.2" customHeight="1" x14ac:dyDescent="0.2">
      <c r="A83" s="9">
        <v>82</v>
      </c>
      <c r="B83" s="13" t="s">
        <v>161</v>
      </c>
      <c r="C83" s="13" t="s">
        <v>162</v>
      </c>
      <c r="D83" s="14">
        <v>1423607</v>
      </c>
      <c r="E83" s="14"/>
      <c r="F83" s="14">
        <v>324284.65000000002</v>
      </c>
      <c r="G83" s="14">
        <v>317645</v>
      </c>
      <c r="H83" s="14"/>
      <c r="I83" s="14">
        <v>146376.85999999999</v>
      </c>
      <c r="J83" s="14">
        <v>1105962</v>
      </c>
      <c r="K83" s="14"/>
      <c r="L83" s="14">
        <v>177907.79</v>
      </c>
      <c r="M83" s="14"/>
      <c r="N83" s="14"/>
      <c r="O83" s="14"/>
    </row>
    <row r="84" spans="1:15" s="1" customFormat="1" ht="18.2" customHeight="1" x14ac:dyDescent="0.2">
      <c r="A84" s="9">
        <v>83</v>
      </c>
      <c r="B84" s="13"/>
      <c r="C84" s="13" t="s">
        <v>163</v>
      </c>
      <c r="D84" s="14">
        <v>60500</v>
      </c>
      <c r="E84" s="14"/>
      <c r="F84" s="14">
        <v>30000</v>
      </c>
      <c r="G84" s="15">
        <v>12000</v>
      </c>
      <c r="H84" s="15"/>
      <c r="I84" s="15"/>
      <c r="J84" s="15"/>
      <c r="K84" s="15"/>
      <c r="L84" s="15"/>
      <c r="M84" s="15">
        <v>48500</v>
      </c>
      <c r="N84" s="15"/>
      <c r="O84" s="15">
        <v>30000</v>
      </c>
    </row>
    <row r="85" spans="1:15" s="1" customFormat="1" ht="18.2" customHeight="1" x14ac:dyDescent="0.2">
      <c r="A85" s="9">
        <v>84</v>
      </c>
      <c r="B85" s="10" t="s">
        <v>164</v>
      </c>
      <c r="C85" s="10" t="s">
        <v>165</v>
      </c>
      <c r="D85" s="11">
        <v>574288</v>
      </c>
      <c r="E85" s="11"/>
      <c r="F85" s="11">
        <v>99344.67</v>
      </c>
      <c r="G85" s="11">
        <v>25000</v>
      </c>
      <c r="H85" s="11"/>
      <c r="I85" s="11">
        <v>25858.87</v>
      </c>
      <c r="J85" s="11">
        <v>128688</v>
      </c>
      <c r="K85" s="11"/>
      <c r="L85" s="11">
        <v>39376.97</v>
      </c>
      <c r="M85" s="11">
        <v>420600</v>
      </c>
      <c r="N85" s="11"/>
      <c r="O85" s="11">
        <v>34108.83</v>
      </c>
    </row>
    <row r="86" spans="1:15" s="1" customFormat="1" ht="18.2" customHeight="1" x14ac:dyDescent="0.2">
      <c r="A86" s="9">
        <v>85</v>
      </c>
      <c r="B86" s="13" t="s">
        <v>166</v>
      </c>
      <c r="C86" s="13" t="s">
        <v>167</v>
      </c>
      <c r="D86" s="14">
        <v>69000</v>
      </c>
      <c r="E86" s="14"/>
      <c r="F86" s="14">
        <v>32839.72</v>
      </c>
      <c r="G86" s="15">
        <v>25000</v>
      </c>
      <c r="H86" s="15"/>
      <c r="I86" s="15">
        <v>25858.87</v>
      </c>
      <c r="J86" s="15">
        <v>10000</v>
      </c>
      <c r="K86" s="15"/>
      <c r="L86" s="15">
        <v>16</v>
      </c>
      <c r="M86" s="15">
        <v>34000</v>
      </c>
      <c r="N86" s="15"/>
      <c r="O86" s="15">
        <v>6964.85</v>
      </c>
    </row>
    <row r="87" spans="1:15" s="1" customFormat="1" ht="18.2" customHeight="1" x14ac:dyDescent="0.2">
      <c r="A87" s="9">
        <v>86</v>
      </c>
      <c r="B87" s="13" t="s">
        <v>168</v>
      </c>
      <c r="C87" s="13" t="s">
        <v>169</v>
      </c>
      <c r="D87" s="14">
        <v>203871</v>
      </c>
      <c r="E87" s="14"/>
      <c r="F87" s="14">
        <v>30298.21</v>
      </c>
      <c r="G87" s="14"/>
      <c r="H87" s="14"/>
      <c r="I87" s="14"/>
      <c r="J87" s="14">
        <v>103871</v>
      </c>
      <c r="K87" s="14"/>
      <c r="L87" s="14">
        <v>17398.330000000002</v>
      </c>
      <c r="M87" s="14">
        <v>100000</v>
      </c>
      <c r="N87" s="14"/>
      <c r="O87" s="14">
        <v>12899.88</v>
      </c>
    </row>
    <row r="88" spans="1:15" s="1" customFormat="1" ht="18.2" customHeight="1" x14ac:dyDescent="0.2">
      <c r="A88" s="9">
        <v>87</v>
      </c>
      <c r="B88" s="13" t="s">
        <v>170</v>
      </c>
      <c r="C88" s="13" t="s">
        <v>171</v>
      </c>
      <c r="D88" s="14">
        <v>170960</v>
      </c>
      <c r="E88" s="14"/>
      <c r="F88" s="14">
        <v>8059.69</v>
      </c>
      <c r="G88" s="15"/>
      <c r="H88" s="15"/>
      <c r="I88" s="15"/>
      <c r="J88" s="15">
        <v>10960</v>
      </c>
      <c r="K88" s="15"/>
      <c r="L88" s="15">
        <v>7497.84</v>
      </c>
      <c r="M88" s="15">
        <v>160000</v>
      </c>
      <c r="N88" s="15"/>
      <c r="O88" s="15">
        <v>561.85</v>
      </c>
    </row>
    <row r="89" spans="1:15" s="1" customFormat="1" ht="18.2" customHeight="1" x14ac:dyDescent="0.2">
      <c r="A89" s="9">
        <v>88</v>
      </c>
      <c r="B89" s="13" t="s">
        <v>172</v>
      </c>
      <c r="C89" s="13" t="s">
        <v>173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</row>
    <row r="90" spans="1:15" s="1" customFormat="1" ht="18.2" customHeight="1" x14ac:dyDescent="0.2">
      <c r="A90" s="9">
        <v>89</v>
      </c>
      <c r="B90" s="13" t="s">
        <v>174</v>
      </c>
      <c r="C90" s="13" t="s">
        <v>175</v>
      </c>
      <c r="D90" s="14">
        <v>130457</v>
      </c>
      <c r="E90" s="14"/>
      <c r="F90" s="14">
        <v>28147.05</v>
      </c>
      <c r="G90" s="15">
        <v>0</v>
      </c>
      <c r="H90" s="15"/>
      <c r="I90" s="15"/>
      <c r="J90" s="15">
        <v>3857</v>
      </c>
      <c r="K90" s="15"/>
      <c r="L90" s="15">
        <v>14464.8</v>
      </c>
      <c r="M90" s="15">
        <v>126600</v>
      </c>
      <c r="N90" s="15"/>
      <c r="O90" s="15">
        <v>13682.25</v>
      </c>
    </row>
    <row r="91" spans="1:15" s="1" customFormat="1" ht="18.2" customHeight="1" x14ac:dyDescent="0.2">
      <c r="A91" s="9">
        <v>90</v>
      </c>
      <c r="B91" s="13"/>
      <c r="C91" s="13" t="s">
        <v>176</v>
      </c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</row>
    <row r="92" spans="1:15" s="1" customFormat="1" ht="18.2" customHeight="1" x14ac:dyDescent="0.2">
      <c r="A92" s="9">
        <v>91</v>
      </c>
      <c r="B92" s="10" t="s">
        <v>177</v>
      </c>
      <c r="C92" s="10" t="s">
        <v>178</v>
      </c>
      <c r="D92" s="11">
        <v>2823180</v>
      </c>
      <c r="E92" s="11"/>
      <c r="F92" s="11">
        <v>200244.99</v>
      </c>
      <c r="G92" s="12">
        <v>244200</v>
      </c>
      <c r="H92" s="12"/>
      <c r="I92" s="12">
        <v>35430.379999999997</v>
      </c>
      <c r="J92" s="12">
        <v>1890342</v>
      </c>
      <c r="K92" s="12"/>
      <c r="L92" s="12">
        <v>113362.18</v>
      </c>
      <c r="M92" s="12">
        <v>688638</v>
      </c>
      <c r="N92" s="12"/>
      <c r="O92" s="12">
        <v>51452.43</v>
      </c>
    </row>
    <row r="93" spans="1:15" s="1" customFormat="1" ht="18.2" customHeight="1" x14ac:dyDescent="0.2">
      <c r="A93" s="9">
        <v>92</v>
      </c>
      <c r="B93" s="13" t="s">
        <v>179</v>
      </c>
      <c r="C93" s="13" t="s">
        <v>180</v>
      </c>
      <c r="D93" s="14">
        <v>463892</v>
      </c>
      <c r="E93" s="14"/>
      <c r="F93" s="14">
        <v>74574.899999999994</v>
      </c>
      <c r="G93" s="14"/>
      <c r="H93" s="14"/>
      <c r="I93" s="14"/>
      <c r="J93" s="14">
        <v>463892</v>
      </c>
      <c r="K93" s="14"/>
      <c r="L93" s="14">
        <v>74574.899999999994</v>
      </c>
      <c r="M93" s="14"/>
      <c r="N93" s="14"/>
      <c r="O93" s="14"/>
    </row>
    <row r="94" spans="1:15" s="1" customFormat="1" ht="18.2" customHeight="1" x14ac:dyDescent="0.2">
      <c r="A94" s="9">
        <v>93</v>
      </c>
      <c r="B94" s="13" t="s">
        <v>181</v>
      </c>
      <c r="C94" s="13" t="s">
        <v>182</v>
      </c>
      <c r="D94" s="14">
        <v>45000</v>
      </c>
      <c r="E94" s="14"/>
      <c r="F94" s="14">
        <v>7354.65</v>
      </c>
      <c r="G94" s="15"/>
      <c r="H94" s="15"/>
      <c r="I94" s="15"/>
      <c r="J94" s="15"/>
      <c r="K94" s="15"/>
      <c r="L94" s="15"/>
      <c r="M94" s="15">
        <v>45000</v>
      </c>
      <c r="N94" s="15"/>
      <c r="O94" s="15">
        <v>7354.65</v>
      </c>
    </row>
    <row r="95" spans="1:15" s="1" customFormat="1" ht="18.2" customHeight="1" x14ac:dyDescent="0.2">
      <c r="A95" s="9">
        <v>94</v>
      </c>
      <c r="B95" s="13" t="s">
        <v>183</v>
      </c>
      <c r="C95" s="13" t="s">
        <v>184</v>
      </c>
      <c r="D95" s="14">
        <v>123186</v>
      </c>
      <c r="E95" s="14"/>
      <c r="F95" s="14">
        <v>3683.09</v>
      </c>
      <c r="G95" s="14">
        <v>92200</v>
      </c>
      <c r="H95" s="14"/>
      <c r="I95" s="14">
        <v>3566.36</v>
      </c>
      <c r="J95" s="14">
        <v>30986</v>
      </c>
      <c r="K95" s="14"/>
      <c r="L95" s="14"/>
      <c r="M95" s="14">
        <v>0</v>
      </c>
      <c r="N95" s="14"/>
      <c r="O95" s="14">
        <v>116.73</v>
      </c>
    </row>
    <row r="96" spans="1:15" s="1" customFormat="1" ht="18.2" customHeight="1" x14ac:dyDescent="0.2">
      <c r="A96" s="9">
        <v>95</v>
      </c>
      <c r="B96" s="13" t="s">
        <v>185</v>
      </c>
      <c r="C96" s="13" t="s">
        <v>186</v>
      </c>
      <c r="D96" s="14">
        <v>1940430</v>
      </c>
      <c r="E96" s="14"/>
      <c r="F96" s="14">
        <v>66451.92</v>
      </c>
      <c r="G96" s="15">
        <v>46100</v>
      </c>
      <c r="H96" s="15"/>
      <c r="I96" s="15">
        <v>10469.73</v>
      </c>
      <c r="J96" s="15">
        <v>1370364</v>
      </c>
      <c r="K96" s="15"/>
      <c r="L96" s="15">
        <v>35326.15</v>
      </c>
      <c r="M96" s="15">
        <v>523966</v>
      </c>
      <c r="N96" s="15"/>
      <c r="O96" s="15">
        <v>20656.04</v>
      </c>
    </row>
    <row r="97" spans="1:15" s="1" customFormat="1" ht="18.2" customHeight="1" x14ac:dyDescent="0.2">
      <c r="A97" s="9">
        <v>96</v>
      </c>
      <c r="B97" s="13" t="s">
        <v>187</v>
      </c>
      <c r="C97" s="13" t="s">
        <v>188</v>
      </c>
      <c r="D97" s="14">
        <v>250672</v>
      </c>
      <c r="E97" s="14"/>
      <c r="F97" s="14">
        <v>48180.43</v>
      </c>
      <c r="G97" s="14">
        <v>105900</v>
      </c>
      <c r="H97" s="14"/>
      <c r="I97" s="14">
        <v>21394.29</v>
      </c>
      <c r="J97" s="14">
        <v>25100</v>
      </c>
      <c r="K97" s="14"/>
      <c r="L97" s="14">
        <v>3461.13</v>
      </c>
      <c r="M97" s="14">
        <v>119672</v>
      </c>
      <c r="N97" s="14"/>
      <c r="O97" s="14">
        <v>23325.01</v>
      </c>
    </row>
    <row r="98" spans="1:15" s="1" customFormat="1" ht="18.2" customHeight="1" x14ac:dyDescent="0.2">
      <c r="A98" s="9">
        <v>97</v>
      </c>
      <c r="B98" s="13"/>
      <c r="C98" s="13" t="s">
        <v>189</v>
      </c>
      <c r="D98" s="14"/>
      <c r="E98" s="14"/>
      <c r="F98" s="14"/>
      <c r="G98" s="15"/>
      <c r="H98" s="15"/>
      <c r="I98" s="15"/>
      <c r="J98" s="15"/>
      <c r="K98" s="15"/>
      <c r="L98" s="15"/>
      <c r="M98" s="15"/>
      <c r="N98" s="15"/>
      <c r="O98" s="15"/>
    </row>
    <row r="99" spans="1:15" s="1" customFormat="1" ht="18.2" customHeight="1" x14ac:dyDescent="0.2">
      <c r="A99" s="9">
        <v>98</v>
      </c>
      <c r="B99" s="10" t="s">
        <v>190</v>
      </c>
      <c r="C99" s="10" t="s">
        <v>191</v>
      </c>
      <c r="D99" s="11">
        <v>7270</v>
      </c>
      <c r="E99" s="11"/>
      <c r="F99" s="11">
        <v>1645.59</v>
      </c>
      <c r="G99" s="11">
        <v>2770</v>
      </c>
      <c r="H99" s="11"/>
      <c r="I99" s="11">
        <v>1142.69</v>
      </c>
      <c r="J99" s="11"/>
      <c r="K99" s="11"/>
      <c r="L99" s="11"/>
      <c r="M99" s="11">
        <v>4500</v>
      </c>
      <c r="N99" s="11"/>
      <c r="O99" s="11">
        <v>502.9</v>
      </c>
    </row>
    <row r="100" spans="1:15" s="1" customFormat="1" ht="18.2" customHeight="1" x14ac:dyDescent="0.2">
      <c r="A100" s="9">
        <v>99</v>
      </c>
      <c r="B100" s="13" t="s">
        <v>192</v>
      </c>
      <c r="C100" s="13" t="s">
        <v>193</v>
      </c>
      <c r="D100" s="14">
        <v>500</v>
      </c>
      <c r="E100" s="14"/>
      <c r="F100" s="14">
        <v>212.21</v>
      </c>
      <c r="G100" s="15">
        <v>500</v>
      </c>
      <c r="H100" s="15"/>
      <c r="I100" s="15">
        <v>212.21</v>
      </c>
      <c r="J100" s="15"/>
      <c r="K100" s="15"/>
      <c r="L100" s="15"/>
      <c r="M100" s="15"/>
      <c r="N100" s="15"/>
      <c r="O100" s="15"/>
    </row>
    <row r="101" spans="1:15" s="1" customFormat="1" ht="18.2" customHeight="1" x14ac:dyDescent="0.2">
      <c r="A101" s="9">
        <v>100</v>
      </c>
      <c r="B101" s="13" t="s">
        <v>194</v>
      </c>
      <c r="C101" s="13" t="s">
        <v>195</v>
      </c>
      <c r="D101" s="14">
        <v>2000</v>
      </c>
      <c r="E101" s="14"/>
      <c r="F101" s="14">
        <v>502.9</v>
      </c>
      <c r="G101" s="14"/>
      <c r="H101" s="14"/>
      <c r="I101" s="14"/>
      <c r="J101" s="14"/>
      <c r="K101" s="14"/>
      <c r="L101" s="14"/>
      <c r="M101" s="14">
        <v>2000</v>
      </c>
      <c r="N101" s="14"/>
      <c r="O101" s="14">
        <v>502.9</v>
      </c>
    </row>
    <row r="102" spans="1:15" s="1" customFormat="1" ht="18.2" customHeight="1" x14ac:dyDescent="0.2">
      <c r="A102" s="9">
        <v>101</v>
      </c>
      <c r="B102" s="13" t="s">
        <v>196</v>
      </c>
      <c r="C102" s="13" t="s">
        <v>197</v>
      </c>
      <c r="D102" s="14"/>
      <c r="E102" s="14"/>
      <c r="F102" s="14"/>
      <c r="G102" s="15"/>
      <c r="H102" s="15"/>
      <c r="I102" s="15"/>
      <c r="J102" s="15"/>
      <c r="K102" s="15"/>
      <c r="L102" s="15"/>
      <c r="M102" s="15"/>
      <c r="N102" s="15"/>
      <c r="O102" s="15"/>
    </row>
    <row r="103" spans="1:15" s="1" customFormat="1" ht="18.2" customHeight="1" x14ac:dyDescent="0.2">
      <c r="A103" s="9">
        <v>102</v>
      </c>
      <c r="B103" s="13" t="s">
        <v>198</v>
      </c>
      <c r="C103" s="13" t="s">
        <v>199</v>
      </c>
      <c r="D103" s="14">
        <v>2270</v>
      </c>
      <c r="E103" s="14"/>
      <c r="F103" s="14">
        <v>930.48</v>
      </c>
      <c r="G103" s="14">
        <v>2270</v>
      </c>
      <c r="H103" s="14"/>
      <c r="I103" s="14">
        <v>930.48</v>
      </c>
      <c r="J103" s="14"/>
      <c r="K103" s="14"/>
      <c r="L103" s="14"/>
      <c r="M103" s="14"/>
      <c r="N103" s="14"/>
      <c r="O103" s="14"/>
    </row>
    <row r="104" spans="1:15" s="1" customFormat="1" ht="18.2" customHeight="1" x14ac:dyDescent="0.2">
      <c r="A104" s="9">
        <v>103</v>
      </c>
      <c r="B104" s="13" t="s">
        <v>200</v>
      </c>
      <c r="C104" s="13" t="s">
        <v>201</v>
      </c>
      <c r="D104" s="14">
        <v>2500</v>
      </c>
      <c r="E104" s="14"/>
      <c r="F104" s="14"/>
      <c r="G104" s="15"/>
      <c r="H104" s="15"/>
      <c r="I104" s="15"/>
      <c r="J104" s="15"/>
      <c r="K104" s="15"/>
      <c r="L104" s="15"/>
      <c r="M104" s="15">
        <v>2500</v>
      </c>
      <c r="N104" s="15"/>
      <c r="O104" s="15"/>
    </row>
    <row r="105" spans="1:15" s="1" customFormat="1" ht="18.2" customHeight="1" x14ac:dyDescent="0.2">
      <c r="A105" s="9">
        <v>104</v>
      </c>
      <c r="B105" s="13"/>
      <c r="C105" s="13" t="s">
        <v>202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</row>
    <row r="106" spans="1:15" s="1" customFormat="1" ht="18.2" customHeight="1" x14ac:dyDescent="0.2">
      <c r="A106" s="9">
        <v>106</v>
      </c>
      <c r="B106" s="10" t="s">
        <v>203</v>
      </c>
      <c r="C106" s="10" t="s">
        <v>204</v>
      </c>
      <c r="D106" s="11">
        <v>6828890</v>
      </c>
      <c r="E106" s="11"/>
      <c r="F106" s="11">
        <v>1323758.7</v>
      </c>
      <c r="G106" s="12">
        <v>1402128</v>
      </c>
      <c r="H106" s="12"/>
      <c r="I106" s="12">
        <v>261494.85</v>
      </c>
      <c r="J106" s="12">
        <v>4126847</v>
      </c>
      <c r="K106" s="12"/>
      <c r="L106" s="12">
        <v>815273.16</v>
      </c>
      <c r="M106" s="12">
        <v>1299915</v>
      </c>
      <c r="N106" s="12"/>
      <c r="O106" s="12">
        <v>246990.69</v>
      </c>
    </row>
    <row r="107" spans="1:15" s="1" customFormat="1" ht="18.2" customHeight="1" x14ac:dyDescent="0.2">
      <c r="A107" s="9">
        <v>107</v>
      </c>
      <c r="B107" s="13" t="s">
        <v>205</v>
      </c>
      <c r="C107" s="13" t="s">
        <v>206</v>
      </c>
      <c r="D107" s="14">
        <v>1146546</v>
      </c>
      <c r="E107" s="14"/>
      <c r="F107" s="14">
        <v>259274.56</v>
      </c>
      <c r="G107" s="14">
        <v>61619</v>
      </c>
      <c r="H107" s="14"/>
      <c r="I107" s="14">
        <v>12809.31</v>
      </c>
      <c r="J107" s="14">
        <v>966058</v>
      </c>
      <c r="K107" s="14"/>
      <c r="L107" s="14">
        <v>213933.82</v>
      </c>
      <c r="M107" s="14">
        <v>118869</v>
      </c>
      <c r="N107" s="14"/>
      <c r="O107" s="14">
        <v>32531.43</v>
      </c>
    </row>
    <row r="108" spans="1:15" s="1" customFormat="1" ht="18.2" customHeight="1" x14ac:dyDescent="0.2">
      <c r="A108" s="9">
        <v>108</v>
      </c>
      <c r="B108" s="13" t="s">
        <v>207</v>
      </c>
      <c r="C108" s="13" t="s">
        <v>208</v>
      </c>
      <c r="D108" s="14">
        <v>210506</v>
      </c>
      <c r="E108" s="14"/>
      <c r="F108" s="14">
        <v>39637.160000000003</v>
      </c>
      <c r="G108" s="15">
        <v>40000</v>
      </c>
      <c r="H108" s="15"/>
      <c r="I108" s="15">
        <v>3816</v>
      </c>
      <c r="J108" s="15">
        <v>74340</v>
      </c>
      <c r="K108" s="15"/>
      <c r="L108" s="15">
        <v>547.94000000000005</v>
      </c>
      <c r="M108" s="15">
        <v>96166</v>
      </c>
      <c r="N108" s="15"/>
      <c r="O108" s="15">
        <v>35273.22</v>
      </c>
    </row>
    <row r="109" spans="1:15" s="1" customFormat="1" ht="18.2" customHeight="1" x14ac:dyDescent="0.2">
      <c r="A109" s="9">
        <v>111</v>
      </c>
      <c r="B109" s="13" t="s">
        <v>209</v>
      </c>
      <c r="C109" s="13" t="s">
        <v>210</v>
      </c>
      <c r="D109" s="14">
        <v>483328</v>
      </c>
      <c r="E109" s="14"/>
      <c r="F109" s="14">
        <v>97455.95</v>
      </c>
      <c r="G109" s="14">
        <v>233424</v>
      </c>
      <c r="H109" s="14"/>
      <c r="I109" s="14">
        <v>43845.58</v>
      </c>
      <c r="J109" s="14">
        <v>213964</v>
      </c>
      <c r="K109" s="14"/>
      <c r="L109" s="14">
        <v>46172.65</v>
      </c>
      <c r="M109" s="14">
        <v>35940</v>
      </c>
      <c r="N109" s="14"/>
      <c r="O109" s="14">
        <v>7437.72</v>
      </c>
    </row>
    <row r="110" spans="1:15" s="1" customFormat="1" ht="18.2" customHeight="1" x14ac:dyDescent="0.2">
      <c r="A110" s="9">
        <v>113</v>
      </c>
      <c r="B110" s="13" t="s">
        <v>211</v>
      </c>
      <c r="C110" s="13" t="s">
        <v>212</v>
      </c>
      <c r="D110" s="14">
        <v>1120601</v>
      </c>
      <c r="E110" s="14"/>
      <c r="F110" s="14">
        <v>287536.01</v>
      </c>
      <c r="G110" s="15">
        <v>60384</v>
      </c>
      <c r="H110" s="15"/>
      <c r="I110" s="15">
        <v>8783.44</v>
      </c>
      <c r="J110" s="15">
        <v>960127</v>
      </c>
      <c r="K110" s="15"/>
      <c r="L110" s="15">
        <v>254492.15</v>
      </c>
      <c r="M110" s="15">
        <v>100090</v>
      </c>
      <c r="N110" s="15"/>
      <c r="O110" s="15">
        <v>24260.42</v>
      </c>
    </row>
    <row r="111" spans="1:15" s="1" customFormat="1" ht="18.2" customHeight="1" x14ac:dyDescent="0.2">
      <c r="A111" s="9">
        <v>114</v>
      </c>
      <c r="B111" s="13" t="s">
        <v>213</v>
      </c>
      <c r="C111" s="13" t="s">
        <v>214</v>
      </c>
      <c r="D111" s="14">
        <v>1570428</v>
      </c>
      <c r="E111" s="14"/>
      <c r="F111" s="14">
        <v>250365.41</v>
      </c>
      <c r="G111" s="14">
        <v>236405</v>
      </c>
      <c r="H111" s="14"/>
      <c r="I111" s="14">
        <v>39429.96</v>
      </c>
      <c r="J111" s="14">
        <v>845138</v>
      </c>
      <c r="K111" s="14"/>
      <c r="L111" s="14">
        <v>146989.87</v>
      </c>
      <c r="M111" s="14">
        <v>488885</v>
      </c>
      <c r="N111" s="14"/>
      <c r="O111" s="14">
        <v>63945.58</v>
      </c>
    </row>
    <row r="112" spans="1:15" s="1" customFormat="1" ht="18.2" customHeight="1" x14ac:dyDescent="0.2">
      <c r="A112" s="9">
        <v>115</v>
      </c>
      <c r="B112" s="13" t="s">
        <v>215</v>
      </c>
      <c r="C112" s="13" t="s">
        <v>216</v>
      </c>
      <c r="D112" s="14">
        <v>1924419</v>
      </c>
      <c r="E112" s="14"/>
      <c r="F112" s="14">
        <v>292443.95</v>
      </c>
      <c r="G112" s="15">
        <v>714296</v>
      </c>
      <c r="H112" s="15"/>
      <c r="I112" s="15">
        <v>85167.35</v>
      </c>
      <c r="J112" s="15">
        <v>929800</v>
      </c>
      <c r="K112" s="15"/>
      <c r="L112" s="15">
        <v>147482.75</v>
      </c>
      <c r="M112" s="15">
        <v>280323</v>
      </c>
      <c r="N112" s="15"/>
      <c r="O112" s="15">
        <v>59793.85</v>
      </c>
    </row>
    <row r="113" spans="1:15" s="1" customFormat="1" ht="18.2" customHeight="1" x14ac:dyDescent="0.2">
      <c r="A113" s="9">
        <v>116</v>
      </c>
      <c r="B113" s="13" t="s">
        <v>217</v>
      </c>
      <c r="C113" s="13" t="s">
        <v>218</v>
      </c>
      <c r="D113" s="14">
        <v>162142</v>
      </c>
      <c r="E113" s="14"/>
      <c r="F113" s="14">
        <v>14065.73</v>
      </c>
      <c r="G113" s="14">
        <v>10000</v>
      </c>
      <c r="H113" s="14"/>
      <c r="I113" s="14"/>
      <c r="J113" s="14"/>
      <c r="K113" s="14"/>
      <c r="L113" s="14"/>
      <c r="M113" s="14">
        <v>152142</v>
      </c>
      <c r="N113" s="14"/>
      <c r="O113" s="14">
        <v>14065.73</v>
      </c>
    </row>
    <row r="114" spans="1:15" s="1" customFormat="1" ht="18.2" customHeight="1" x14ac:dyDescent="0.2">
      <c r="A114" s="9">
        <v>117</v>
      </c>
      <c r="B114" s="13" t="s">
        <v>219</v>
      </c>
      <c r="C114" s="13" t="s">
        <v>220</v>
      </c>
      <c r="D114" s="14"/>
      <c r="E114" s="14"/>
      <c r="F114" s="14"/>
      <c r="G114" s="15"/>
      <c r="H114" s="15"/>
      <c r="I114" s="15"/>
      <c r="J114" s="15"/>
      <c r="K114" s="15"/>
      <c r="L114" s="15"/>
      <c r="M114" s="15"/>
      <c r="N114" s="15"/>
      <c r="O114" s="15"/>
    </row>
    <row r="115" spans="1:15" s="1" customFormat="1" ht="18.2" customHeight="1" x14ac:dyDescent="0.2">
      <c r="A115" s="9">
        <v>118</v>
      </c>
      <c r="B115" s="13" t="s">
        <v>221</v>
      </c>
      <c r="C115" s="13" t="s">
        <v>222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</row>
    <row r="116" spans="1:15" s="1" customFormat="1" ht="18.2" customHeight="1" x14ac:dyDescent="0.2">
      <c r="A116" s="9">
        <v>119</v>
      </c>
      <c r="B116" s="13" t="s">
        <v>223</v>
      </c>
      <c r="C116" s="13" t="s">
        <v>224</v>
      </c>
      <c r="D116" s="14"/>
      <c r="E116" s="14"/>
      <c r="F116" s="14"/>
      <c r="G116" s="15"/>
      <c r="H116" s="15"/>
      <c r="I116" s="15"/>
      <c r="J116" s="15"/>
      <c r="K116" s="15"/>
      <c r="L116" s="15"/>
      <c r="M116" s="15"/>
      <c r="N116" s="15"/>
      <c r="O116" s="15"/>
    </row>
    <row r="117" spans="1:15" s="1" customFormat="1" ht="18.2" customHeight="1" x14ac:dyDescent="0.2">
      <c r="A117" s="9">
        <v>120</v>
      </c>
      <c r="B117" s="13" t="s">
        <v>225</v>
      </c>
      <c r="C117" s="13" t="s">
        <v>226</v>
      </c>
      <c r="D117" s="14">
        <v>140420</v>
      </c>
      <c r="E117" s="14"/>
      <c r="F117" s="14">
        <v>5200</v>
      </c>
      <c r="G117" s="14"/>
      <c r="H117" s="14"/>
      <c r="I117" s="14"/>
      <c r="J117" s="14">
        <v>133920</v>
      </c>
      <c r="K117" s="14"/>
      <c r="L117" s="14"/>
      <c r="M117" s="14">
        <v>6500</v>
      </c>
      <c r="N117" s="14"/>
      <c r="O117" s="14">
        <v>5200</v>
      </c>
    </row>
    <row r="118" spans="1:15" s="1" customFormat="1" ht="18.2" customHeight="1" x14ac:dyDescent="0.2">
      <c r="A118" s="9">
        <v>123</v>
      </c>
      <c r="B118" s="13" t="s">
        <v>227</v>
      </c>
      <c r="C118" s="13" t="s">
        <v>228</v>
      </c>
      <c r="D118" s="14"/>
      <c r="E118" s="14"/>
      <c r="F118" s="14"/>
      <c r="G118" s="15"/>
      <c r="H118" s="15"/>
      <c r="I118" s="15"/>
      <c r="J118" s="15"/>
      <c r="K118" s="15"/>
      <c r="L118" s="15"/>
      <c r="M118" s="15"/>
      <c r="N118" s="15"/>
      <c r="O118" s="15"/>
    </row>
    <row r="119" spans="1:15" s="1" customFormat="1" ht="18.2" customHeight="1" x14ac:dyDescent="0.2">
      <c r="A119" s="9">
        <v>124</v>
      </c>
      <c r="B119" s="13" t="s">
        <v>229</v>
      </c>
      <c r="C119" s="13" t="s">
        <v>230</v>
      </c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</row>
    <row r="120" spans="1:15" s="1" customFormat="1" ht="18.2" customHeight="1" x14ac:dyDescent="0.2">
      <c r="A120" s="9">
        <v>126</v>
      </c>
      <c r="B120" s="13" t="s">
        <v>231</v>
      </c>
      <c r="C120" s="13" t="s">
        <v>232</v>
      </c>
      <c r="D120" s="14">
        <v>39000</v>
      </c>
      <c r="E120" s="14"/>
      <c r="F120" s="14">
        <v>12573.73</v>
      </c>
      <c r="G120" s="15">
        <v>18000</v>
      </c>
      <c r="H120" s="15"/>
      <c r="I120" s="15">
        <v>3937.01</v>
      </c>
      <c r="J120" s="15">
        <v>0</v>
      </c>
      <c r="K120" s="15"/>
      <c r="L120" s="15">
        <v>4153.9799999999996</v>
      </c>
      <c r="M120" s="15">
        <v>21000</v>
      </c>
      <c r="N120" s="15"/>
      <c r="O120" s="15">
        <v>4482.74</v>
      </c>
    </row>
    <row r="121" spans="1:15" s="1" customFormat="1" ht="18.2" customHeight="1" x14ac:dyDescent="0.2">
      <c r="A121" s="9">
        <v>127</v>
      </c>
      <c r="B121" s="13" t="s">
        <v>233</v>
      </c>
      <c r="C121" s="13" t="s">
        <v>234</v>
      </c>
      <c r="D121" s="14">
        <v>13500</v>
      </c>
      <c r="E121" s="14"/>
      <c r="F121" s="14">
        <v>1500</v>
      </c>
      <c r="G121" s="14">
        <v>10000</v>
      </c>
      <c r="H121" s="14"/>
      <c r="I121" s="14"/>
      <c r="J121" s="14">
        <v>3500</v>
      </c>
      <c r="K121" s="14"/>
      <c r="L121" s="14">
        <v>1500</v>
      </c>
      <c r="M121" s="14"/>
      <c r="N121" s="14"/>
      <c r="O121" s="14"/>
    </row>
    <row r="122" spans="1:15" s="1" customFormat="1" ht="18.2" customHeight="1" x14ac:dyDescent="0.2">
      <c r="A122" s="9">
        <v>128</v>
      </c>
      <c r="B122" s="13" t="s">
        <v>235</v>
      </c>
      <c r="C122" s="13" t="s">
        <v>236</v>
      </c>
      <c r="D122" s="14">
        <v>18000</v>
      </c>
      <c r="E122" s="14"/>
      <c r="F122" s="14">
        <v>63706.2</v>
      </c>
      <c r="G122" s="15">
        <v>18000</v>
      </c>
      <c r="H122" s="15"/>
      <c r="I122" s="15">
        <v>63706.2</v>
      </c>
      <c r="J122" s="15"/>
      <c r="K122" s="15"/>
      <c r="L122" s="15"/>
      <c r="M122" s="15"/>
      <c r="N122" s="15"/>
      <c r="O122" s="15"/>
    </row>
    <row r="123" spans="1:15" s="1" customFormat="1" ht="18.2" customHeight="1" x14ac:dyDescent="0.2">
      <c r="A123" s="9">
        <v>129</v>
      </c>
      <c r="B123" s="13"/>
      <c r="C123" s="13" t="s">
        <v>237</v>
      </c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</row>
    <row r="124" spans="1:15" s="1" customFormat="1" ht="18.2" customHeight="1" x14ac:dyDescent="0.2">
      <c r="A124" s="9">
        <v>130</v>
      </c>
      <c r="B124" s="10" t="s">
        <v>238</v>
      </c>
      <c r="C124" s="10" t="s">
        <v>239</v>
      </c>
      <c r="D124" s="11">
        <v>20107241</v>
      </c>
      <c r="E124" s="11"/>
      <c r="F124" s="11">
        <v>4689572.4000000004</v>
      </c>
      <c r="G124" s="12">
        <v>3992752</v>
      </c>
      <c r="H124" s="12"/>
      <c r="I124" s="12">
        <v>776288.38</v>
      </c>
      <c r="J124" s="12">
        <v>11785766</v>
      </c>
      <c r="K124" s="12"/>
      <c r="L124" s="12">
        <v>2888842.13</v>
      </c>
      <c r="M124" s="12">
        <v>4328723</v>
      </c>
      <c r="N124" s="12"/>
      <c r="O124" s="12">
        <v>1024441.89</v>
      </c>
    </row>
    <row r="125" spans="1:15" s="1" customFormat="1" ht="18.2" customHeight="1" x14ac:dyDescent="0.2">
      <c r="A125" s="9">
        <v>131</v>
      </c>
      <c r="B125" s="13" t="s">
        <v>240</v>
      </c>
      <c r="C125" s="13" t="s">
        <v>241</v>
      </c>
      <c r="D125" s="14">
        <v>6241833</v>
      </c>
      <c r="E125" s="14"/>
      <c r="F125" s="14">
        <v>1508275.24</v>
      </c>
      <c r="G125" s="14">
        <v>1190234</v>
      </c>
      <c r="H125" s="14"/>
      <c r="I125" s="14">
        <v>250440.26</v>
      </c>
      <c r="J125" s="14">
        <v>4101971</v>
      </c>
      <c r="K125" s="14"/>
      <c r="L125" s="14">
        <v>1032009.56</v>
      </c>
      <c r="M125" s="14">
        <v>949628</v>
      </c>
      <c r="N125" s="14"/>
      <c r="O125" s="14">
        <v>225825.42</v>
      </c>
    </row>
    <row r="126" spans="1:15" s="1" customFormat="1" ht="18.2" customHeight="1" x14ac:dyDescent="0.2">
      <c r="A126" s="9">
        <v>132</v>
      </c>
      <c r="B126" s="13" t="s">
        <v>242</v>
      </c>
      <c r="C126" s="13" t="s">
        <v>243</v>
      </c>
      <c r="D126" s="14">
        <v>12178616</v>
      </c>
      <c r="E126" s="14"/>
      <c r="F126" s="14">
        <v>2691092.83</v>
      </c>
      <c r="G126" s="15">
        <v>2578800</v>
      </c>
      <c r="H126" s="15"/>
      <c r="I126" s="15">
        <v>468343.84</v>
      </c>
      <c r="J126" s="15">
        <v>6681902</v>
      </c>
      <c r="K126" s="15"/>
      <c r="L126" s="15">
        <v>1576858.62</v>
      </c>
      <c r="M126" s="15">
        <v>2917914</v>
      </c>
      <c r="N126" s="15"/>
      <c r="O126" s="15">
        <v>645890.37</v>
      </c>
    </row>
    <row r="127" spans="1:15" s="1" customFormat="1" ht="24.6" customHeight="1" x14ac:dyDescent="0.2">
      <c r="A127" s="9">
        <v>137</v>
      </c>
      <c r="B127" s="13" t="s">
        <v>244</v>
      </c>
      <c r="C127" s="13" t="s">
        <v>245</v>
      </c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</row>
    <row r="128" spans="1:15" s="1" customFormat="1" ht="18.2" customHeight="1" x14ac:dyDescent="0.2">
      <c r="A128" s="9">
        <v>138</v>
      </c>
      <c r="B128" s="13" t="s">
        <v>246</v>
      </c>
      <c r="C128" s="13" t="s">
        <v>247</v>
      </c>
      <c r="D128" s="14"/>
      <c r="E128" s="14"/>
      <c r="F128" s="14"/>
      <c r="G128" s="15"/>
      <c r="H128" s="15"/>
      <c r="I128" s="15"/>
      <c r="J128" s="15"/>
      <c r="K128" s="15"/>
      <c r="L128" s="15"/>
      <c r="M128" s="15"/>
      <c r="N128" s="15"/>
      <c r="O128" s="15"/>
    </row>
    <row r="129" spans="1:15" s="1" customFormat="1" ht="18.2" customHeight="1" x14ac:dyDescent="0.2">
      <c r="A129" s="9">
        <v>139</v>
      </c>
      <c r="B129" s="13" t="s">
        <v>248</v>
      </c>
      <c r="C129" s="13" t="s">
        <v>249</v>
      </c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</row>
    <row r="130" spans="1:15" s="1" customFormat="1" ht="18.2" customHeight="1" x14ac:dyDescent="0.2">
      <c r="A130" s="9">
        <v>140</v>
      </c>
      <c r="B130" s="13" t="s">
        <v>250</v>
      </c>
      <c r="C130" s="13" t="s">
        <v>251</v>
      </c>
      <c r="D130" s="14">
        <v>832528</v>
      </c>
      <c r="E130" s="14"/>
      <c r="F130" s="14">
        <v>266484.19</v>
      </c>
      <c r="G130" s="15">
        <v>66000</v>
      </c>
      <c r="H130" s="15"/>
      <c r="I130" s="15">
        <v>19567.34</v>
      </c>
      <c r="J130" s="15">
        <v>451966</v>
      </c>
      <c r="K130" s="15"/>
      <c r="L130" s="15">
        <v>137474.72</v>
      </c>
      <c r="M130" s="15">
        <v>314562</v>
      </c>
      <c r="N130" s="15"/>
      <c r="O130" s="15">
        <v>109442.13</v>
      </c>
    </row>
    <row r="131" spans="1:15" s="1" customFormat="1" ht="18.2" customHeight="1" x14ac:dyDescent="0.2">
      <c r="A131" s="9">
        <v>141</v>
      </c>
      <c r="B131" s="13" t="s">
        <v>252</v>
      </c>
      <c r="C131" s="13" t="s">
        <v>253</v>
      </c>
      <c r="D131" s="14">
        <v>6200</v>
      </c>
      <c r="E131" s="14"/>
      <c r="F131" s="14">
        <v>1468.21</v>
      </c>
      <c r="G131" s="14">
        <v>6200</v>
      </c>
      <c r="H131" s="14"/>
      <c r="I131" s="14">
        <v>1468.21</v>
      </c>
      <c r="J131" s="14"/>
      <c r="K131" s="14"/>
      <c r="L131" s="14"/>
      <c r="M131" s="14"/>
      <c r="N131" s="14"/>
      <c r="O131" s="14"/>
    </row>
    <row r="132" spans="1:15" s="1" customFormat="1" ht="18.2" customHeight="1" x14ac:dyDescent="0.2">
      <c r="A132" s="9">
        <v>142</v>
      </c>
      <c r="B132" s="13" t="s">
        <v>254</v>
      </c>
      <c r="C132" s="13" t="s">
        <v>255</v>
      </c>
      <c r="D132" s="14">
        <v>786779</v>
      </c>
      <c r="E132" s="14"/>
      <c r="F132" s="14">
        <v>208964.24</v>
      </c>
      <c r="G132" s="15">
        <v>151518</v>
      </c>
      <c r="H132" s="15"/>
      <c r="I132" s="15">
        <v>36468.730000000003</v>
      </c>
      <c r="J132" s="15">
        <v>488642</v>
      </c>
      <c r="K132" s="15"/>
      <c r="L132" s="15">
        <v>129211.54</v>
      </c>
      <c r="M132" s="15">
        <v>146619</v>
      </c>
      <c r="N132" s="15"/>
      <c r="O132" s="15">
        <v>43283.97</v>
      </c>
    </row>
    <row r="133" spans="1:15" s="1" customFormat="1" ht="18.2" customHeight="1" x14ac:dyDescent="0.2">
      <c r="A133" s="9">
        <v>143</v>
      </c>
      <c r="B133" s="13" t="s">
        <v>256</v>
      </c>
      <c r="C133" s="13" t="s">
        <v>257</v>
      </c>
      <c r="D133" s="14">
        <v>46285</v>
      </c>
      <c r="E133" s="14"/>
      <c r="F133" s="14">
        <v>13287.69</v>
      </c>
      <c r="G133" s="14"/>
      <c r="H133" s="14"/>
      <c r="I133" s="14"/>
      <c r="J133" s="14">
        <v>46285</v>
      </c>
      <c r="K133" s="14"/>
      <c r="L133" s="14">
        <v>13287.69</v>
      </c>
      <c r="M133" s="14"/>
      <c r="N133" s="14"/>
      <c r="O133" s="14"/>
    </row>
    <row r="134" spans="1:15" s="1" customFormat="1" ht="18.2" customHeight="1" x14ac:dyDescent="0.2">
      <c r="A134" s="9">
        <v>144</v>
      </c>
      <c r="B134" s="13" t="s">
        <v>258</v>
      </c>
      <c r="C134" s="13" t="s">
        <v>259</v>
      </c>
      <c r="D134" s="14"/>
      <c r="E134" s="14"/>
      <c r="F134" s="14"/>
      <c r="G134" s="15"/>
      <c r="H134" s="15"/>
      <c r="I134" s="15"/>
      <c r="J134" s="15"/>
      <c r="K134" s="15"/>
      <c r="L134" s="15"/>
      <c r="M134" s="15"/>
      <c r="N134" s="15"/>
      <c r="O134" s="15"/>
    </row>
    <row r="135" spans="1:15" s="1" customFormat="1" ht="18.2" customHeight="1" x14ac:dyDescent="0.2">
      <c r="A135" s="9">
        <v>145</v>
      </c>
      <c r="B135" s="13" t="s">
        <v>260</v>
      </c>
      <c r="C135" s="13" t="s">
        <v>261</v>
      </c>
      <c r="D135" s="14">
        <v>15000</v>
      </c>
      <c r="E135" s="14"/>
      <c r="F135" s="14"/>
      <c r="G135" s="14"/>
      <c r="H135" s="14"/>
      <c r="I135" s="14"/>
      <c r="J135" s="14">
        <v>15000</v>
      </c>
      <c r="K135" s="14"/>
      <c r="L135" s="14"/>
      <c r="M135" s="14"/>
      <c r="N135" s="14"/>
      <c r="O135" s="14"/>
    </row>
    <row r="136" spans="1:15" s="1" customFormat="1" ht="18.2" customHeight="1" x14ac:dyDescent="0.2">
      <c r="A136" s="9">
        <v>146</v>
      </c>
      <c r="B136" s="13"/>
      <c r="C136" s="13" t="s">
        <v>262</v>
      </c>
      <c r="D136" s="14"/>
      <c r="E136" s="14"/>
      <c r="F136" s="14"/>
      <c r="G136" s="15"/>
      <c r="H136" s="15"/>
      <c r="I136" s="15"/>
      <c r="J136" s="15"/>
      <c r="K136" s="15"/>
      <c r="L136" s="15"/>
      <c r="M136" s="15"/>
      <c r="N136" s="15"/>
      <c r="O136" s="15"/>
    </row>
    <row r="137" spans="1:15" s="1" customFormat="1" ht="18.2" customHeight="1" x14ac:dyDescent="0.2">
      <c r="A137" s="9">
        <v>147</v>
      </c>
      <c r="B137" s="10" t="s">
        <v>263</v>
      </c>
      <c r="C137" s="10" t="s">
        <v>264</v>
      </c>
      <c r="D137" s="11">
        <v>7202738</v>
      </c>
      <c r="E137" s="11"/>
      <c r="F137" s="11">
        <v>1198712.07</v>
      </c>
      <c r="G137" s="11">
        <v>1304771</v>
      </c>
      <c r="H137" s="11"/>
      <c r="I137" s="11">
        <v>318895.65999999997</v>
      </c>
      <c r="J137" s="11">
        <v>4951828</v>
      </c>
      <c r="K137" s="11"/>
      <c r="L137" s="11">
        <v>617132.28</v>
      </c>
      <c r="M137" s="11">
        <v>946139</v>
      </c>
      <c r="N137" s="11"/>
      <c r="O137" s="11">
        <v>262684.13</v>
      </c>
    </row>
    <row r="138" spans="1:15" s="1" customFormat="1" ht="18.2" customHeight="1" x14ac:dyDescent="0.2">
      <c r="A138" s="9">
        <v>148</v>
      </c>
      <c r="B138" s="13" t="s">
        <v>265</v>
      </c>
      <c r="C138" s="13" t="s">
        <v>266</v>
      </c>
      <c r="D138" s="14">
        <v>5500</v>
      </c>
      <c r="E138" s="14"/>
      <c r="F138" s="14">
        <v>968</v>
      </c>
      <c r="G138" s="15">
        <v>5500</v>
      </c>
      <c r="H138" s="15"/>
      <c r="I138" s="15">
        <v>968</v>
      </c>
      <c r="J138" s="15"/>
      <c r="K138" s="15"/>
      <c r="L138" s="15"/>
      <c r="M138" s="15"/>
      <c r="N138" s="15"/>
      <c r="O138" s="15"/>
    </row>
    <row r="139" spans="1:15" s="1" customFormat="1" ht="18.2" customHeight="1" x14ac:dyDescent="0.2">
      <c r="A139" s="9">
        <v>149</v>
      </c>
      <c r="B139" s="13" t="s">
        <v>267</v>
      </c>
      <c r="C139" s="13" t="s">
        <v>268</v>
      </c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</row>
    <row r="140" spans="1:15" s="1" customFormat="1" ht="18.2" customHeight="1" x14ac:dyDescent="0.2">
      <c r="A140" s="9">
        <v>150</v>
      </c>
      <c r="B140" s="13" t="s">
        <v>269</v>
      </c>
      <c r="C140" s="13" t="s">
        <v>270</v>
      </c>
      <c r="D140" s="14">
        <v>939294</v>
      </c>
      <c r="E140" s="14"/>
      <c r="F140" s="14">
        <v>206481.88</v>
      </c>
      <c r="G140" s="15">
        <v>162963</v>
      </c>
      <c r="H140" s="15"/>
      <c r="I140" s="15">
        <v>42393.26</v>
      </c>
      <c r="J140" s="15">
        <v>496331</v>
      </c>
      <c r="K140" s="15"/>
      <c r="L140" s="15">
        <v>86386.04</v>
      </c>
      <c r="M140" s="15">
        <v>280000</v>
      </c>
      <c r="N140" s="15"/>
      <c r="O140" s="15">
        <v>77702.58</v>
      </c>
    </row>
    <row r="141" spans="1:15" s="1" customFormat="1" ht="18.2" customHeight="1" x14ac:dyDescent="0.2">
      <c r="A141" s="9">
        <v>150</v>
      </c>
      <c r="B141" s="13" t="s">
        <v>271</v>
      </c>
      <c r="C141" s="13" t="s">
        <v>272</v>
      </c>
      <c r="D141" s="14">
        <v>4099476</v>
      </c>
      <c r="E141" s="14"/>
      <c r="F141" s="14">
        <v>478991.18</v>
      </c>
      <c r="G141" s="14">
        <v>742945</v>
      </c>
      <c r="H141" s="14"/>
      <c r="I141" s="14">
        <v>183767.25</v>
      </c>
      <c r="J141" s="14">
        <v>3145794</v>
      </c>
      <c r="K141" s="14"/>
      <c r="L141" s="14">
        <v>251503.02</v>
      </c>
      <c r="M141" s="14">
        <v>210737</v>
      </c>
      <c r="N141" s="14"/>
      <c r="O141" s="14">
        <v>43720.91</v>
      </c>
    </row>
    <row r="142" spans="1:15" s="1" customFormat="1" ht="18.2" customHeight="1" x14ac:dyDescent="0.2">
      <c r="A142" s="9">
        <v>150</v>
      </c>
      <c r="B142" s="13" t="s">
        <v>273</v>
      </c>
      <c r="C142" s="13" t="s">
        <v>274</v>
      </c>
      <c r="D142" s="14">
        <v>213000</v>
      </c>
      <c r="E142" s="14"/>
      <c r="F142" s="14">
        <v>9808.11</v>
      </c>
      <c r="G142" s="15"/>
      <c r="H142" s="15"/>
      <c r="I142" s="15"/>
      <c r="J142" s="15">
        <v>205000</v>
      </c>
      <c r="K142" s="15"/>
      <c r="L142" s="15">
        <v>4075.51</v>
      </c>
      <c r="M142" s="15">
        <v>8000</v>
      </c>
      <c r="N142" s="15"/>
      <c r="O142" s="15">
        <v>5732.6</v>
      </c>
    </row>
    <row r="143" spans="1:15" s="1" customFormat="1" ht="18.2" customHeight="1" x14ac:dyDescent="0.2">
      <c r="A143" s="9">
        <v>151</v>
      </c>
      <c r="B143" s="13" t="s">
        <v>275</v>
      </c>
      <c r="C143" s="13" t="s">
        <v>276</v>
      </c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</row>
    <row r="144" spans="1:15" s="1" customFormat="1" ht="18.2" customHeight="1" x14ac:dyDescent="0.2">
      <c r="A144" s="9">
        <v>152</v>
      </c>
      <c r="B144" s="13" t="s">
        <v>277</v>
      </c>
      <c r="C144" s="13" t="s">
        <v>278</v>
      </c>
      <c r="D144" s="14">
        <v>428510</v>
      </c>
      <c r="E144" s="14"/>
      <c r="F144" s="14">
        <v>110165.97</v>
      </c>
      <c r="G144" s="15">
        <v>34780</v>
      </c>
      <c r="H144" s="15"/>
      <c r="I144" s="15">
        <v>11700</v>
      </c>
      <c r="J144" s="15">
        <v>193730</v>
      </c>
      <c r="K144" s="15"/>
      <c r="L144" s="15">
        <v>38150.97</v>
      </c>
      <c r="M144" s="15">
        <v>200000</v>
      </c>
      <c r="N144" s="15"/>
      <c r="O144" s="15">
        <v>60315</v>
      </c>
    </row>
    <row r="145" spans="1:15" s="1" customFormat="1" ht="18.2" customHeight="1" x14ac:dyDescent="0.2">
      <c r="A145" s="9">
        <v>153</v>
      </c>
      <c r="B145" s="13" t="s">
        <v>279</v>
      </c>
      <c r="C145" s="13" t="s">
        <v>280</v>
      </c>
      <c r="D145" s="14">
        <v>536846</v>
      </c>
      <c r="E145" s="14"/>
      <c r="F145" s="14">
        <v>94221.95</v>
      </c>
      <c r="G145" s="14">
        <v>131846</v>
      </c>
      <c r="H145" s="14"/>
      <c r="I145" s="14">
        <v>27879.13</v>
      </c>
      <c r="J145" s="14">
        <v>225000</v>
      </c>
      <c r="K145" s="14"/>
      <c r="L145" s="14">
        <v>34529.35</v>
      </c>
      <c r="M145" s="14">
        <v>180000</v>
      </c>
      <c r="N145" s="14"/>
      <c r="O145" s="14">
        <v>31813.47</v>
      </c>
    </row>
    <row r="146" spans="1:15" s="1" customFormat="1" ht="18.2" customHeight="1" x14ac:dyDescent="0.2">
      <c r="A146" s="9">
        <v>154</v>
      </c>
      <c r="B146" s="13" t="s">
        <v>281</v>
      </c>
      <c r="C146" s="13" t="s">
        <v>282</v>
      </c>
      <c r="D146" s="14"/>
      <c r="E146" s="14"/>
      <c r="F146" s="14"/>
      <c r="G146" s="15"/>
      <c r="H146" s="15"/>
      <c r="I146" s="15"/>
      <c r="J146" s="15"/>
      <c r="K146" s="15"/>
      <c r="L146" s="15"/>
      <c r="M146" s="15"/>
      <c r="N146" s="15"/>
      <c r="O146" s="15"/>
    </row>
    <row r="147" spans="1:15" s="1" customFormat="1" ht="18.2" customHeight="1" x14ac:dyDescent="0.2">
      <c r="A147" s="9">
        <v>155</v>
      </c>
      <c r="B147" s="13" t="s">
        <v>283</v>
      </c>
      <c r="C147" s="13" t="s">
        <v>284</v>
      </c>
      <c r="D147" s="14">
        <v>27402</v>
      </c>
      <c r="E147" s="14"/>
      <c r="F147" s="14">
        <v>35637.69</v>
      </c>
      <c r="G147" s="14"/>
      <c r="H147" s="14"/>
      <c r="I147" s="14"/>
      <c r="J147" s="14"/>
      <c r="K147" s="14"/>
      <c r="L147" s="14"/>
      <c r="M147" s="14">
        <v>27402</v>
      </c>
      <c r="N147" s="14"/>
      <c r="O147" s="14">
        <v>35637.69</v>
      </c>
    </row>
    <row r="148" spans="1:15" s="1" customFormat="1" ht="18.2" customHeight="1" x14ac:dyDescent="0.2">
      <c r="A148" s="9">
        <v>156</v>
      </c>
      <c r="B148" s="13" t="s">
        <v>285</v>
      </c>
      <c r="C148" s="13" t="s">
        <v>286</v>
      </c>
      <c r="D148" s="14"/>
      <c r="E148" s="14"/>
      <c r="F148" s="14"/>
      <c r="G148" s="15"/>
      <c r="H148" s="15"/>
      <c r="I148" s="15"/>
      <c r="J148" s="15"/>
      <c r="K148" s="15"/>
      <c r="L148" s="15"/>
      <c r="M148" s="15"/>
      <c r="N148" s="15"/>
      <c r="O148" s="15"/>
    </row>
    <row r="149" spans="1:15" s="1" customFormat="1" ht="18.2" customHeight="1" x14ac:dyDescent="0.2">
      <c r="A149" s="9">
        <v>157</v>
      </c>
      <c r="B149" s="13" t="s">
        <v>287</v>
      </c>
      <c r="C149" s="13" t="s">
        <v>288</v>
      </c>
      <c r="D149" s="14">
        <v>389158</v>
      </c>
      <c r="E149" s="14"/>
      <c r="F149" s="14">
        <v>85946.5</v>
      </c>
      <c r="G149" s="14">
        <v>86863</v>
      </c>
      <c r="H149" s="14"/>
      <c r="I149" s="14">
        <v>19620.05</v>
      </c>
      <c r="J149" s="14">
        <v>262295</v>
      </c>
      <c r="K149" s="14"/>
      <c r="L149" s="14">
        <v>58564.57</v>
      </c>
      <c r="M149" s="14">
        <v>40000</v>
      </c>
      <c r="N149" s="14"/>
      <c r="O149" s="14">
        <v>7761.88</v>
      </c>
    </row>
    <row r="150" spans="1:15" s="1" customFormat="1" ht="18.2" customHeight="1" x14ac:dyDescent="0.2">
      <c r="A150" s="9">
        <v>158</v>
      </c>
      <c r="B150" s="13" t="s">
        <v>289</v>
      </c>
      <c r="C150" s="13" t="s">
        <v>290</v>
      </c>
      <c r="D150" s="14">
        <v>99930</v>
      </c>
      <c r="E150" s="14"/>
      <c r="F150" s="14">
        <v>2391.9499999999998</v>
      </c>
      <c r="G150" s="15"/>
      <c r="H150" s="15"/>
      <c r="I150" s="15"/>
      <c r="J150" s="15">
        <v>99930</v>
      </c>
      <c r="K150" s="15"/>
      <c r="L150" s="15">
        <v>2391.9499999999998</v>
      </c>
      <c r="M150" s="15"/>
      <c r="N150" s="15"/>
      <c r="O150" s="15"/>
    </row>
    <row r="151" spans="1:15" s="1" customFormat="1" ht="18.2" customHeight="1" x14ac:dyDescent="0.2">
      <c r="A151" s="9">
        <v>159</v>
      </c>
      <c r="B151" s="13" t="s">
        <v>291</v>
      </c>
      <c r="C151" s="13" t="s">
        <v>292</v>
      </c>
      <c r="D151" s="14">
        <v>463622</v>
      </c>
      <c r="E151" s="14"/>
      <c r="F151" s="14">
        <v>174098.84</v>
      </c>
      <c r="G151" s="14">
        <v>139874</v>
      </c>
      <c r="H151" s="14"/>
      <c r="I151" s="14">
        <v>32567.97</v>
      </c>
      <c r="J151" s="14">
        <v>323748</v>
      </c>
      <c r="K151" s="14"/>
      <c r="L151" s="14">
        <v>141530.87</v>
      </c>
      <c r="M151" s="14"/>
      <c r="N151" s="14"/>
      <c r="O151" s="14"/>
    </row>
    <row r="152" spans="1:15" s="1" customFormat="1" ht="18.2" customHeight="1" x14ac:dyDescent="0.2">
      <c r="A152" s="9">
        <v>160</v>
      </c>
      <c r="B152" s="13"/>
      <c r="C152" s="13" t="s">
        <v>293</v>
      </c>
      <c r="D152" s="14"/>
      <c r="E152" s="14"/>
      <c r="F152" s="14"/>
      <c r="G152" s="15"/>
      <c r="H152" s="15"/>
      <c r="I152" s="15"/>
      <c r="J152" s="15"/>
      <c r="K152" s="15"/>
      <c r="L152" s="15"/>
      <c r="M152" s="15"/>
      <c r="N152" s="15"/>
      <c r="O152" s="15"/>
    </row>
    <row r="153" spans="1:15" s="1" customFormat="1" ht="18.2" customHeight="1" x14ac:dyDescent="0.2">
      <c r="A153" s="9">
        <v>161</v>
      </c>
      <c r="B153" s="13"/>
      <c r="C153" s="13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</row>
    <row r="154" spans="1:15" s="1" customFormat="1" ht="18.2" customHeight="1" x14ac:dyDescent="0.2">
      <c r="A154" s="9">
        <v>162</v>
      </c>
      <c r="B154" s="10"/>
      <c r="C154" s="10" t="s">
        <v>294</v>
      </c>
      <c r="D154" s="11"/>
      <c r="E154" s="11"/>
      <c r="F154" s="11"/>
      <c r="G154" s="12"/>
      <c r="H154" s="12"/>
      <c r="I154" s="12"/>
      <c r="J154" s="12"/>
      <c r="K154" s="12"/>
      <c r="L154" s="12"/>
      <c r="M154" s="12"/>
      <c r="N154" s="12"/>
      <c r="O154" s="12"/>
    </row>
    <row r="155" spans="1:15" s="1" customFormat="1" ht="18.2" customHeight="1" x14ac:dyDescent="0.2">
      <c r="A155" s="9">
        <v>163</v>
      </c>
      <c r="B155" s="10"/>
      <c r="C155" s="10" t="s">
        <v>295</v>
      </c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</row>
    <row r="156" spans="1:15" s="1" customFormat="1" ht="18.2" customHeight="1" x14ac:dyDescent="0.2">
      <c r="A156" s="9">
        <v>164</v>
      </c>
      <c r="B156" s="13" t="s">
        <v>296</v>
      </c>
      <c r="C156" s="13" t="s">
        <v>297</v>
      </c>
      <c r="D156" s="14">
        <v>8449295.1899999995</v>
      </c>
      <c r="E156" s="14"/>
      <c r="F156" s="14">
        <v>9136429.8499999996</v>
      </c>
      <c r="G156" s="15">
        <v>514160.56</v>
      </c>
      <c r="H156" s="15"/>
      <c r="I156" s="15">
        <v>668913.86</v>
      </c>
      <c r="J156" s="15">
        <v>5498093.8300000001</v>
      </c>
      <c r="K156" s="15"/>
      <c r="L156" s="15">
        <v>5675109.21</v>
      </c>
      <c r="M156" s="15">
        <v>2437040.7999999998</v>
      </c>
      <c r="N156" s="15"/>
      <c r="O156" s="15">
        <v>2792406.78</v>
      </c>
    </row>
    <row r="157" spans="1:15" s="1" customFormat="1" ht="18.2" customHeight="1" x14ac:dyDescent="0.2">
      <c r="A157" s="9">
        <v>165</v>
      </c>
      <c r="B157" s="13" t="s">
        <v>298</v>
      </c>
      <c r="C157" s="13" t="s">
        <v>299</v>
      </c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</row>
    <row r="158" spans="1:15" s="1" customFormat="1" ht="18.2" customHeight="1" x14ac:dyDescent="0.2">
      <c r="A158" s="9">
        <v>166</v>
      </c>
      <c r="B158" s="13" t="s">
        <v>300</v>
      </c>
      <c r="C158" s="13" t="s">
        <v>301</v>
      </c>
      <c r="D158" s="14">
        <v>3541059.43</v>
      </c>
      <c r="E158" s="14"/>
      <c r="F158" s="14">
        <v>3541059.43</v>
      </c>
      <c r="G158" s="15">
        <v>227857.74</v>
      </c>
      <c r="H158" s="15"/>
      <c r="I158" s="15">
        <v>227857.74</v>
      </c>
      <c r="J158" s="15">
        <v>2385235.2400000002</v>
      </c>
      <c r="K158" s="15"/>
      <c r="L158" s="15">
        <v>2385235.2400000002</v>
      </c>
      <c r="M158" s="15">
        <v>927966.45</v>
      </c>
      <c r="N158" s="15"/>
      <c r="O158" s="15">
        <v>927966.45</v>
      </c>
    </row>
    <row r="159" spans="1:15" s="1" customFormat="1" ht="18.2" customHeight="1" x14ac:dyDescent="0.2">
      <c r="A159" s="9">
        <v>167</v>
      </c>
      <c r="B159" s="10"/>
      <c r="C159" s="10" t="s">
        <v>302</v>
      </c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</row>
    <row r="160" spans="1:15" s="1" customFormat="1" ht="18.2" customHeight="1" x14ac:dyDescent="0.2">
      <c r="A160" s="9">
        <v>168</v>
      </c>
      <c r="B160" s="13" t="s">
        <v>303</v>
      </c>
      <c r="C160" s="13" t="s">
        <v>297</v>
      </c>
      <c r="D160" s="14">
        <v>14270821.189999999</v>
      </c>
      <c r="E160" s="14"/>
      <c r="F160" s="14">
        <v>8688062</v>
      </c>
      <c r="G160" s="15">
        <v>1291840.56</v>
      </c>
      <c r="H160" s="15"/>
      <c r="I160" s="15">
        <v>582342.21</v>
      </c>
      <c r="J160" s="15">
        <v>9368093.8300000001</v>
      </c>
      <c r="K160" s="15"/>
      <c r="L160" s="15">
        <v>5416408.5</v>
      </c>
      <c r="M160" s="15">
        <v>3610886.8</v>
      </c>
      <c r="N160" s="15"/>
      <c r="O160" s="15">
        <v>2689311.29</v>
      </c>
    </row>
    <row r="161" spans="1:15" s="1" customFormat="1" ht="18.2" customHeight="1" x14ac:dyDescent="0.2">
      <c r="A161" s="9">
        <v>169</v>
      </c>
      <c r="B161" s="13" t="s">
        <v>304</v>
      </c>
      <c r="C161" s="13" t="s">
        <v>299</v>
      </c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</row>
    <row r="162" spans="1:15" s="1" customFormat="1" ht="18.2" customHeight="1" x14ac:dyDescent="0.2">
      <c r="A162" s="9">
        <v>170</v>
      </c>
      <c r="B162" s="13" t="s">
        <v>305</v>
      </c>
      <c r="C162" s="13" t="s">
        <v>301</v>
      </c>
      <c r="D162" s="14">
        <v>928238.43</v>
      </c>
      <c r="E162" s="14"/>
      <c r="F162" s="14">
        <v>3968082.93</v>
      </c>
      <c r="G162" s="15">
        <v>0.74</v>
      </c>
      <c r="H162" s="15"/>
      <c r="I162" s="15">
        <v>257719</v>
      </c>
      <c r="J162" s="15">
        <v>0.24</v>
      </c>
      <c r="K162" s="15"/>
      <c r="L162" s="15">
        <v>2515980.5299999998</v>
      </c>
      <c r="M162" s="15">
        <v>928237.45</v>
      </c>
      <c r="N162" s="15"/>
      <c r="O162" s="15">
        <v>1194383.3999999999</v>
      </c>
    </row>
    <row r="163" spans="1:15" s="1" customFormat="1" ht="18.2" customHeight="1" x14ac:dyDescent="0.15">
      <c r="A163" s="16"/>
      <c r="B163" s="16"/>
      <c r="C163" s="16"/>
      <c r="D163" s="16"/>
      <c r="E163" s="16"/>
      <c r="F163" s="16"/>
      <c r="G163" s="17"/>
      <c r="H163" s="17"/>
      <c r="I163" s="17"/>
      <c r="J163" s="17"/>
      <c r="K163" s="17"/>
      <c r="L163" s="17"/>
      <c r="M163" s="17"/>
      <c r="N163" s="17"/>
      <c r="O163" s="17"/>
    </row>
    <row r="164" spans="1:15" s="1" customFormat="1" ht="18.2" customHeight="1" x14ac:dyDescent="0.2">
      <c r="A164" s="17"/>
      <c r="B164" s="17"/>
      <c r="C164" s="23" t="s">
        <v>334</v>
      </c>
      <c r="D164" s="17"/>
      <c r="E164" s="17"/>
      <c r="F164" s="17"/>
      <c r="G164" s="24" t="s">
        <v>339</v>
      </c>
      <c r="H164" s="17"/>
      <c r="I164" s="17"/>
      <c r="J164" s="24"/>
      <c r="K164" s="17"/>
      <c r="L164" s="17"/>
      <c r="M164" s="24" t="s">
        <v>390</v>
      </c>
      <c r="N164" s="17"/>
      <c r="O164" s="17"/>
    </row>
    <row r="165" spans="1:15" s="1" customFormat="1" ht="18.2" customHeight="1" x14ac:dyDescent="0.2">
      <c r="A165" s="17"/>
      <c r="B165" s="17"/>
      <c r="C165" s="23" t="s">
        <v>340</v>
      </c>
      <c r="D165" s="17"/>
      <c r="E165" s="17"/>
      <c r="F165" s="17"/>
      <c r="G165" s="25"/>
      <c r="H165" s="17"/>
      <c r="I165" s="17"/>
      <c r="J165" s="25"/>
      <c r="K165" s="17"/>
      <c r="L165" s="17"/>
      <c r="M165" s="25"/>
      <c r="N165" s="17"/>
      <c r="O165" s="17"/>
    </row>
    <row r="166" spans="1:15" s="1" customFormat="1" ht="18.2" customHeight="1" x14ac:dyDescent="0.2">
      <c r="A166" s="17"/>
      <c r="B166" s="17"/>
      <c r="C166" s="19" t="s">
        <v>306</v>
      </c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</row>
    <row r="167" spans="1:15" s="1" customFormat="1" ht="18.2" customHeight="1" x14ac:dyDescent="0.2">
      <c r="A167" s="20"/>
      <c r="B167" s="20"/>
      <c r="C167" s="13" t="s">
        <v>307</v>
      </c>
      <c r="D167" s="14">
        <v>0</v>
      </c>
      <c r="E167" s="14"/>
      <c r="F167" s="14">
        <v>-2.3283064365386999E-10</v>
      </c>
      <c r="G167" s="14">
        <v>0</v>
      </c>
      <c r="H167" s="14"/>
      <c r="I167" s="14">
        <v>-2.9103830456733698E-10</v>
      </c>
      <c r="J167" s="14">
        <v>0</v>
      </c>
      <c r="K167" s="14"/>
      <c r="L167" s="14">
        <v>6.40284270048142E-10</v>
      </c>
      <c r="M167" s="14">
        <v>0</v>
      </c>
      <c r="N167" s="14"/>
      <c r="O167" s="14">
        <v>4.0745362639427201E-10</v>
      </c>
    </row>
    <row r="168" spans="1:15" s="1" customFormat="1" ht="18.2" customHeight="1" x14ac:dyDescent="0.2">
      <c r="A168" s="20"/>
      <c r="B168" s="20"/>
      <c r="C168" s="13" t="s">
        <v>308</v>
      </c>
      <c r="D168" s="14">
        <v>5.8207660913467397E-10</v>
      </c>
      <c r="E168" s="14"/>
      <c r="F168" s="14">
        <v>0</v>
      </c>
      <c r="G168" s="14">
        <v>-9.3132168643705898E-12</v>
      </c>
      <c r="H168" s="14"/>
      <c r="I168" s="14">
        <v>0</v>
      </c>
      <c r="J168" s="14">
        <v>2.2351742678949899E-10</v>
      </c>
      <c r="K168" s="14"/>
      <c r="L168" s="14">
        <v>0</v>
      </c>
      <c r="M168" s="14">
        <v>0</v>
      </c>
      <c r="N168" s="14"/>
      <c r="O168" s="14">
        <v>0</v>
      </c>
    </row>
    <row r="169" spans="1:15" s="1" customFormat="1" ht="18.2" customHeight="1" x14ac:dyDescent="0.2">
      <c r="A169" s="20"/>
      <c r="B169" s="20"/>
      <c r="C169" s="13" t="s">
        <v>309</v>
      </c>
      <c r="D169" s="14">
        <v>0</v>
      </c>
      <c r="E169" s="14"/>
      <c r="F169" s="14">
        <v>-1.8626451492309599E-9</v>
      </c>
      <c r="G169" s="14">
        <v>0</v>
      </c>
      <c r="H169" s="14"/>
      <c r="I169" s="14">
        <v>2.3283064365386999E-10</v>
      </c>
      <c r="J169" s="14">
        <v>0</v>
      </c>
      <c r="K169" s="14"/>
      <c r="L169" s="14">
        <v>0</v>
      </c>
      <c r="M169" s="14">
        <v>0</v>
      </c>
      <c r="N169" s="14"/>
      <c r="O169" s="14">
        <v>0</v>
      </c>
    </row>
    <row r="170" spans="1:15" s="1" customFormat="1" ht="18.2" customHeight="1" x14ac:dyDescent="0.2">
      <c r="A170" s="20"/>
      <c r="B170" s="20"/>
      <c r="C170" s="13" t="s">
        <v>310</v>
      </c>
      <c r="D170" s="14">
        <v>0</v>
      </c>
      <c r="E170" s="14"/>
      <c r="F170" s="39">
        <v>85799.150000002206</v>
      </c>
      <c r="G170" s="14">
        <v>0</v>
      </c>
      <c r="H170" s="14"/>
      <c r="I170" s="39">
        <v>40533.72</v>
      </c>
      <c r="J170" s="14">
        <v>0</v>
      </c>
      <c r="K170" s="14"/>
      <c r="L170" s="39">
        <v>58106.780000001199</v>
      </c>
      <c r="M170" s="14">
        <v>0</v>
      </c>
      <c r="N170" s="14"/>
      <c r="O170" s="39">
        <v>-12841.3500000001</v>
      </c>
    </row>
    <row r="171" spans="1:15" s="1" customFormat="1" ht="18.2" customHeight="1" x14ac:dyDescent="0.2">
      <c r="A171" s="20"/>
      <c r="B171" s="20"/>
      <c r="C171" s="13" t="s">
        <v>311</v>
      </c>
      <c r="D171" s="21" t="s">
        <v>312</v>
      </c>
      <c r="E171" s="21" t="s">
        <v>312</v>
      </c>
      <c r="F171" s="21" t="s">
        <v>312</v>
      </c>
      <c r="G171" s="21" t="s">
        <v>312</v>
      </c>
      <c r="H171" s="21" t="s">
        <v>312</v>
      </c>
      <c r="I171" s="21" t="s">
        <v>312</v>
      </c>
      <c r="J171" s="21" t="s">
        <v>312</v>
      </c>
      <c r="K171" s="21" t="s">
        <v>312</v>
      </c>
      <c r="L171" s="21" t="s">
        <v>312</v>
      </c>
      <c r="M171" s="21" t="s">
        <v>312</v>
      </c>
      <c r="N171" s="21" t="s">
        <v>312</v>
      </c>
      <c r="O171" s="21" t="s">
        <v>312</v>
      </c>
    </row>
    <row r="172" spans="1:15" s="1" customFormat="1" ht="18.2" customHeight="1" x14ac:dyDescent="0.15">
      <c r="A172" s="16"/>
      <c r="B172" s="16"/>
      <c r="C172" s="16"/>
      <c r="D172" s="16"/>
      <c r="E172" s="16"/>
      <c r="F172" s="16"/>
      <c r="G172" s="17"/>
      <c r="H172" s="17"/>
      <c r="I172" s="17"/>
      <c r="J172" s="17"/>
      <c r="K172" s="17"/>
      <c r="L172" s="17"/>
      <c r="M172" s="17"/>
      <c r="N172" s="17"/>
      <c r="O172" s="17"/>
    </row>
    <row r="173" spans="1:15" s="1" customFormat="1" ht="18.2" customHeight="1" x14ac:dyDescent="0.15">
      <c r="A173" s="16"/>
      <c r="B173" s="16"/>
      <c r="C173" s="22" t="s">
        <v>313</v>
      </c>
      <c r="D173" s="16"/>
      <c r="E173" s="16"/>
      <c r="F173" s="16"/>
      <c r="G173" s="17"/>
      <c r="H173" s="17"/>
      <c r="I173" s="17"/>
      <c r="J173" s="17"/>
      <c r="K173" s="17"/>
      <c r="L173" s="17"/>
      <c r="M173" s="17"/>
      <c r="N173" s="17"/>
      <c r="O173" s="17"/>
    </row>
    <row r="174" spans="1:15" s="1" customFormat="1" ht="28.7" customHeight="1" x14ac:dyDescent="0.15"/>
  </sheetData>
  <mergeCells count="7">
    <mergeCell ref="M3:N3"/>
    <mergeCell ref="M4:O4"/>
    <mergeCell ref="D4:F4"/>
    <mergeCell ref="G3:H3"/>
    <mergeCell ref="G4:I4"/>
    <mergeCell ref="J3:K3"/>
    <mergeCell ref="J4:L4"/>
  </mergeCells>
  <pageMargins left="0.7" right="0.7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4"/>
  <sheetViews>
    <sheetView topLeftCell="F1" workbookViewId="0">
      <selection activeCell="P6" activeCellId="3" sqref="G6 J6 M6 P6"/>
    </sheetView>
  </sheetViews>
  <sheetFormatPr defaultRowHeight="12.75" x14ac:dyDescent="0.2"/>
  <cols>
    <col min="1" max="1" width="0.28515625" customWidth="1"/>
    <col min="2" max="2" width="12.140625" customWidth="1"/>
    <col min="3" max="3" width="56.28515625" customWidth="1"/>
    <col min="4" max="4" width="17.140625" customWidth="1"/>
    <col min="5" max="5" width="17.140625" hidden="1" customWidth="1"/>
    <col min="6" max="7" width="17.140625" customWidth="1"/>
    <col min="8" max="8" width="17.140625" hidden="1" customWidth="1"/>
    <col min="9" max="10" width="17.140625" customWidth="1"/>
    <col min="11" max="11" width="17.140625" hidden="1" customWidth="1"/>
    <col min="12" max="13" width="17.140625" customWidth="1"/>
    <col min="14" max="14" width="17.140625" hidden="1" customWidth="1"/>
    <col min="15" max="16" width="17.140625" customWidth="1"/>
    <col min="17" max="17" width="17.140625" hidden="1" customWidth="1"/>
    <col min="18" max="18" width="17.140625" customWidth="1"/>
    <col min="19" max="19" width="4.7109375" customWidth="1"/>
  </cols>
  <sheetData>
    <row r="1" spans="1:18" s="1" customFormat="1" ht="18.2" customHeight="1" x14ac:dyDescent="0.25">
      <c r="A1" s="2"/>
      <c r="B1" s="2"/>
      <c r="C1" s="3" t="s">
        <v>0</v>
      </c>
      <c r="D1" s="2"/>
      <c r="E1" s="2"/>
      <c r="F1" s="2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s="1" customFormat="1" ht="18.2" customHeight="1" x14ac:dyDescent="0.2">
      <c r="A2" s="5"/>
      <c r="B2" s="5"/>
      <c r="C2" s="6" t="s">
        <v>1</v>
      </c>
      <c r="D2" s="5"/>
      <c r="E2" s="5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s="1" customFormat="1" ht="2.65" customHeight="1" x14ac:dyDescent="0.2">
      <c r="A3" s="5"/>
      <c r="B3" s="5"/>
      <c r="C3" s="5"/>
      <c r="D3" s="5"/>
      <c r="E3" s="5"/>
      <c r="F3" s="5"/>
      <c r="G3" s="42" t="s">
        <v>316</v>
      </c>
      <c r="H3" s="42"/>
      <c r="I3" s="7"/>
      <c r="J3" s="42" t="s">
        <v>316</v>
      </c>
      <c r="K3" s="42"/>
      <c r="L3" s="7"/>
      <c r="M3" s="42" t="s">
        <v>316</v>
      </c>
      <c r="N3" s="42"/>
      <c r="O3" s="7"/>
      <c r="P3" s="42" t="s">
        <v>316</v>
      </c>
      <c r="Q3" s="42"/>
      <c r="R3" s="7"/>
    </row>
    <row r="4" spans="1:18" s="1" customFormat="1" ht="18.2" customHeight="1" x14ac:dyDescent="0.2">
      <c r="A4" s="5"/>
      <c r="B4" s="5"/>
      <c r="C4" s="5"/>
      <c r="D4" s="41" t="s">
        <v>317</v>
      </c>
      <c r="E4" s="41"/>
      <c r="F4" s="41"/>
      <c r="G4" s="41" t="s">
        <v>391</v>
      </c>
      <c r="H4" s="41"/>
      <c r="I4" s="41"/>
      <c r="J4" s="41" t="s">
        <v>392</v>
      </c>
      <c r="K4" s="41"/>
      <c r="L4" s="41"/>
      <c r="M4" s="41" t="s">
        <v>393</v>
      </c>
      <c r="N4" s="41"/>
      <c r="O4" s="41"/>
      <c r="P4" s="41" t="s">
        <v>394</v>
      </c>
      <c r="Q4" s="41"/>
      <c r="R4" s="41"/>
    </row>
    <row r="5" spans="1:18" s="1" customFormat="1" ht="35.1" customHeight="1" x14ac:dyDescent="0.2">
      <c r="A5" s="5"/>
      <c r="B5" s="5"/>
      <c r="C5" s="5"/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21</v>
      </c>
      <c r="K5" s="8" t="s">
        <v>22</v>
      </c>
      <c r="L5" s="8" t="s">
        <v>23</v>
      </c>
      <c r="M5" s="8" t="s">
        <v>21</v>
      </c>
      <c r="N5" s="8" t="s">
        <v>22</v>
      </c>
      <c r="O5" s="8" t="s">
        <v>23</v>
      </c>
      <c r="P5" s="8" t="s">
        <v>21</v>
      </c>
      <c r="Q5" s="8" t="s">
        <v>22</v>
      </c>
      <c r="R5" s="8" t="s">
        <v>23</v>
      </c>
    </row>
    <row r="6" spans="1:18" s="1" customFormat="1" ht="18.2" customHeight="1" x14ac:dyDescent="0.2">
      <c r="A6" s="9">
        <v>1</v>
      </c>
      <c r="B6" s="10"/>
      <c r="C6" s="10" t="s">
        <v>24</v>
      </c>
      <c r="D6" s="11">
        <v>54436159</v>
      </c>
      <c r="E6" s="11"/>
      <c r="F6" s="11">
        <v>14705724.08</v>
      </c>
      <c r="G6" s="12">
        <v>9090054</v>
      </c>
      <c r="H6" s="12"/>
      <c r="I6" s="12">
        <v>2442680.21</v>
      </c>
      <c r="J6" s="12">
        <v>12577032</v>
      </c>
      <c r="K6" s="12"/>
      <c r="L6" s="12">
        <v>3327845.09</v>
      </c>
      <c r="M6" s="12">
        <v>11583527</v>
      </c>
      <c r="N6" s="12"/>
      <c r="O6" s="12">
        <v>3156059.75</v>
      </c>
      <c r="P6" s="12">
        <v>21185546</v>
      </c>
      <c r="Q6" s="12"/>
      <c r="R6" s="12">
        <v>5779139.0300000003</v>
      </c>
    </row>
    <row r="7" spans="1:18" s="1" customFormat="1" ht="18.2" customHeight="1" x14ac:dyDescent="0.2">
      <c r="A7" s="9">
        <v>2</v>
      </c>
      <c r="B7" s="10" t="s">
        <v>25</v>
      </c>
      <c r="C7" s="10" t="s">
        <v>26</v>
      </c>
      <c r="D7" s="11">
        <v>32712261</v>
      </c>
      <c r="E7" s="11"/>
      <c r="F7" s="11">
        <v>8319748.9000000004</v>
      </c>
      <c r="G7" s="11">
        <v>4885043</v>
      </c>
      <c r="H7" s="11"/>
      <c r="I7" s="11">
        <v>1242668.19</v>
      </c>
      <c r="J7" s="11">
        <v>8318500</v>
      </c>
      <c r="K7" s="11"/>
      <c r="L7" s="11">
        <v>2069742.42</v>
      </c>
      <c r="M7" s="11">
        <v>6897277</v>
      </c>
      <c r="N7" s="11"/>
      <c r="O7" s="11">
        <v>1777035</v>
      </c>
      <c r="P7" s="11">
        <v>12611441</v>
      </c>
      <c r="Q7" s="11"/>
      <c r="R7" s="11">
        <v>3230303.29</v>
      </c>
    </row>
    <row r="8" spans="1:18" s="1" customFormat="1" ht="18.2" customHeight="1" x14ac:dyDescent="0.2">
      <c r="A8" s="9">
        <v>3</v>
      </c>
      <c r="B8" s="13" t="s">
        <v>27</v>
      </c>
      <c r="C8" s="13" t="s">
        <v>28</v>
      </c>
      <c r="D8" s="14">
        <v>31216161</v>
      </c>
      <c r="E8" s="14"/>
      <c r="F8" s="14">
        <v>7377198.2999999998</v>
      </c>
      <c r="G8" s="15">
        <v>4662043</v>
      </c>
      <c r="H8" s="15"/>
      <c r="I8" s="15">
        <v>1112447.45</v>
      </c>
      <c r="J8" s="15">
        <v>8020000</v>
      </c>
      <c r="K8" s="15"/>
      <c r="L8" s="15">
        <v>1842608.54</v>
      </c>
      <c r="M8" s="15">
        <v>6390677</v>
      </c>
      <c r="N8" s="15"/>
      <c r="O8" s="15">
        <v>1477673.35</v>
      </c>
      <c r="P8" s="15">
        <v>12143441</v>
      </c>
      <c r="Q8" s="15"/>
      <c r="R8" s="15">
        <v>2944468.96</v>
      </c>
    </row>
    <row r="9" spans="1:18" s="1" customFormat="1" ht="18.2" customHeight="1" x14ac:dyDescent="0.2">
      <c r="A9" s="9">
        <v>4</v>
      </c>
      <c r="B9" s="13" t="s">
        <v>29</v>
      </c>
      <c r="C9" s="13" t="s">
        <v>30</v>
      </c>
      <c r="D9" s="14">
        <v>1477600</v>
      </c>
      <c r="E9" s="14"/>
      <c r="F9" s="14">
        <v>925209.26</v>
      </c>
      <c r="G9" s="14">
        <v>223000</v>
      </c>
      <c r="H9" s="14"/>
      <c r="I9" s="14">
        <v>130220.74</v>
      </c>
      <c r="J9" s="14">
        <v>280000</v>
      </c>
      <c r="K9" s="14"/>
      <c r="L9" s="14">
        <v>209792.54</v>
      </c>
      <c r="M9" s="14">
        <v>506600</v>
      </c>
      <c r="N9" s="14"/>
      <c r="O9" s="14">
        <v>299361.65000000002</v>
      </c>
      <c r="P9" s="14">
        <v>468000</v>
      </c>
      <c r="Q9" s="14"/>
      <c r="R9" s="14">
        <v>285834.33</v>
      </c>
    </row>
    <row r="10" spans="1:18" s="1" customFormat="1" ht="18.2" customHeight="1" x14ac:dyDescent="0.2">
      <c r="A10" s="9">
        <v>5</v>
      </c>
      <c r="B10" s="13" t="s">
        <v>31</v>
      </c>
      <c r="C10" s="13" t="s">
        <v>32</v>
      </c>
      <c r="D10" s="14"/>
      <c r="E10" s="14"/>
      <c r="F10" s="1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s="1" customFormat="1" ht="18.2" customHeight="1" x14ac:dyDescent="0.2">
      <c r="A11" s="9">
        <v>6</v>
      </c>
      <c r="B11" s="13" t="s">
        <v>33</v>
      </c>
      <c r="C11" s="13" t="s">
        <v>34</v>
      </c>
      <c r="D11" s="14">
        <v>1200</v>
      </c>
      <c r="E11" s="14"/>
      <c r="F11" s="14">
        <v>210.56</v>
      </c>
      <c r="G11" s="14"/>
      <c r="H11" s="14"/>
      <c r="I11" s="14"/>
      <c r="J11" s="14">
        <v>1200</v>
      </c>
      <c r="K11" s="14"/>
      <c r="L11" s="14">
        <v>210.56</v>
      </c>
      <c r="M11" s="14"/>
      <c r="N11" s="14"/>
      <c r="O11" s="14"/>
      <c r="P11" s="14"/>
      <c r="Q11" s="14"/>
      <c r="R11" s="14"/>
    </row>
    <row r="12" spans="1:18" s="1" customFormat="1" ht="18.2" customHeight="1" x14ac:dyDescent="0.2">
      <c r="A12" s="9">
        <v>7</v>
      </c>
      <c r="B12" s="13" t="s">
        <v>35</v>
      </c>
      <c r="C12" s="13" t="s">
        <v>36</v>
      </c>
      <c r="D12" s="14">
        <v>17300</v>
      </c>
      <c r="E12" s="14"/>
      <c r="F12" s="14">
        <v>17130.78</v>
      </c>
      <c r="G12" s="15"/>
      <c r="H12" s="15"/>
      <c r="I12" s="15"/>
      <c r="J12" s="15">
        <v>17300</v>
      </c>
      <c r="K12" s="15"/>
      <c r="L12" s="15">
        <v>17130.78</v>
      </c>
      <c r="M12" s="15"/>
      <c r="N12" s="15"/>
      <c r="O12" s="15"/>
      <c r="P12" s="15"/>
      <c r="Q12" s="15"/>
      <c r="R12" s="15"/>
    </row>
    <row r="13" spans="1:18" s="1" customFormat="1" ht="18.2" customHeight="1" x14ac:dyDescent="0.2">
      <c r="A13" s="9">
        <v>8</v>
      </c>
      <c r="B13" s="13" t="s">
        <v>37</v>
      </c>
      <c r="C13" s="13" t="s">
        <v>38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1:18" s="1" customFormat="1" ht="18.2" customHeight="1" x14ac:dyDescent="0.2">
      <c r="A14" s="9">
        <v>9</v>
      </c>
      <c r="B14" s="10" t="s">
        <v>39</v>
      </c>
      <c r="C14" s="10" t="s">
        <v>40</v>
      </c>
      <c r="D14" s="11">
        <v>3675068</v>
      </c>
      <c r="E14" s="11"/>
      <c r="F14" s="11">
        <v>1017818.5</v>
      </c>
      <c r="G14" s="12">
        <v>557822</v>
      </c>
      <c r="H14" s="12"/>
      <c r="I14" s="12">
        <v>162789.78</v>
      </c>
      <c r="J14" s="12">
        <v>663925</v>
      </c>
      <c r="K14" s="12"/>
      <c r="L14" s="12">
        <v>189232.92</v>
      </c>
      <c r="M14" s="12">
        <v>698704</v>
      </c>
      <c r="N14" s="12"/>
      <c r="O14" s="12">
        <v>204405.62</v>
      </c>
      <c r="P14" s="12">
        <v>1754617</v>
      </c>
      <c r="Q14" s="12"/>
      <c r="R14" s="12">
        <v>461390.18</v>
      </c>
    </row>
    <row r="15" spans="1:18" s="1" customFormat="1" ht="18.2" customHeight="1" x14ac:dyDescent="0.2">
      <c r="A15" s="9">
        <v>10</v>
      </c>
      <c r="B15" s="10"/>
      <c r="C15" s="10" t="s">
        <v>41</v>
      </c>
      <c r="D15" s="11">
        <v>17766830</v>
      </c>
      <c r="E15" s="11"/>
      <c r="F15" s="11">
        <v>5325065.1100000003</v>
      </c>
      <c r="G15" s="11">
        <v>3612189</v>
      </c>
      <c r="H15" s="11"/>
      <c r="I15" s="11">
        <v>1033619.98</v>
      </c>
      <c r="J15" s="11">
        <v>3534607</v>
      </c>
      <c r="K15" s="11"/>
      <c r="L15" s="11">
        <v>1050178.68</v>
      </c>
      <c r="M15" s="11">
        <v>3907546</v>
      </c>
      <c r="N15" s="11"/>
      <c r="O15" s="11">
        <v>1172307.1299999999</v>
      </c>
      <c r="P15" s="11">
        <v>6712488</v>
      </c>
      <c r="Q15" s="11"/>
      <c r="R15" s="11">
        <v>2068959.32</v>
      </c>
    </row>
    <row r="16" spans="1:18" s="1" customFormat="1" ht="18.2" customHeight="1" x14ac:dyDescent="0.2">
      <c r="A16" s="9">
        <v>11</v>
      </c>
      <c r="B16" s="13" t="s">
        <v>42</v>
      </c>
      <c r="C16" s="13" t="s">
        <v>43</v>
      </c>
      <c r="D16" s="14">
        <v>3043259</v>
      </c>
      <c r="E16" s="14"/>
      <c r="F16" s="14">
        <v>793937</v>
      </c>
      <c r="G16" s="15">
        <v>838232</v>
      </c>
      <c r="H16" s="15"/>
      <c r="I16" s="15">
        <v>235411</v>
      </c>
      <c r="J16" s="15">
        <v>580210</v>
      </c>
      <c r="K16" s="15"/>
      <c r="L16" s="15">
        <v>90153</v>
      </c>
      <c r="M16" s="15">
        <v>704394</v>
      </c>
      <c r="N16" s="15"/>
      <c r="O16" s="15">
        <v>197230</v>
      </c>
      <c r="P16" s="15">
        <v>920423</v>
      </c>
      <c r="Q16" s="15"/>
      <c r="R16" s="15">
        <v>271143</v>
      </c>
    </row>
    <row r="17" spans="1:18" s="1" customFormat="1" ht="18.2" customHeight="1" x14ac:dyDescent="0.2">
      <c r="A17" s="9">
        <v>12</v>
      </c>
      <c r="B17" s="13" t="s">
        <v>44</v>
      </c>
      <c r="C17" s="13" t="s">
        <v>45</v>
      </c>
      <c r="D17" s="14">
        <v>14253295</v>
      </c>
      <c r="E17" s="14"/>
      <c r="F17" s="14">
        <v>4175386</v>
      </c>
      <c r="G17" s="14">
        <v>2717144</v>
      </c>
      <c r="H17" s="14"/>
      <c r="I17" s="14">
        <v>780678</v>
      </c>
      <c r="J17" s="14">
        <v>2954397</v>
      </c>
      <c r="K17" s="14"/>
      <c r="L17" s="14">
        <v>924110</v>
      </c>
      <c r="M17" s="14">
        <v>3054591</v>
      </c>
      <c r="N17" s="14"/>
      <c r="O17" s="14">
        <v>884999</v>
      </c>
      <c r="P17" s="14">
        <v>5527163</v>
      </c>
      <c r="Q17" s="14"/>
      <c r="R17" s="14">
        <v>1585599</v>
      </c>
    </row>
    <row r="18" spans="1:18" s="1" customFormat="1" ht="18.2" customHeight="1" x14ac:dyDescent="0.2">
      <c r="A18" s="9">
        <v>13</v>
      </c>
      <c r="B18" s="13" t="s">
        <v>46</v>
      </c>
      <c r="C18" s="13" t="s">
        <v>47</v>
      </c>
      <c r="D18" s="14">
        <v>470276</v>
      </c>
      <c r="E18" s="14"/>
      <c r="F18" s="14">
        <v>355742.11</v>
      </c>
      <c r="G18" s="15">
        <v>56813</v>
      </c>
      <c r="H18" s="15"/>
      <c r="I18" s="15">
        <v>17530.98</v>
      </c>
      <c r="J18" s="15">
        <v>0</v>
      </c>
      <c r="K18" s="15"/>
      <c r="L18" s="15">
        <v>35915.68</v>
      </c>
      <c r="M18" s="15">
        <v>148561</v>
      </c>
      <c r="N18" s="15"/>
      <c r="O18" s="15">
        <v>90078.13</v>
      </c>
      <c r="P18" s="15">
        <v>264902</v>
      </c>
      <c r="Q18" s="15"/>
      <c r="R18" s="15">
        <v>212217.32</v>
      </c>
    </row>
    <row r="19" spans="1:18" s="1" customFormat="1" ht="18.2" customHeight="1" x14ac:dyDescent="0.2">
      <c r="A19" s="9">
        <v>15</v>
      </c>
      <c r="B19" s="10"/>
      <c r="C19" s="10" t="s">
        <v>48</v>
      </c>
      <c r="D19" s="11">
        <v>282000</v>
      </c>
      <c r="E19" s="11"/>
      <c r="F19" s="11">
        <v>43091.57</v>
      </c>
      <c r="G19" s="11">
        <v>35000</v>
      </c>
      <c r="H19" s="11"/>
      <c r="I19" s="11">
        <v>3602.26</v>
      </c>
      <c r="J19" s="11">
        <v>60000</v>
      </c>
      <c r="K19" s="11"/>
      <c r="L19" s="11">
        <v>18691.07</v>
      </c>
      <c r="M19" s="11">
        <v>80000</v>
      </c>
      <c r="N19" s="11"/>
      <c r="O19" s="11">
        <v>2312</v>
      </c>
      <c r="P19" s="11">
        <v>107000</v>
      </c>
      <c r="Q19" s="11"/>
      <c r="R19" s="11">
        <v>18486.240000000002</v>
      </c>
    </row>
    <row r="20" spans="1:18" s="1" customFormat="1" ht="18.2" customHeight="1" x14ac:dyDescent="0.2">
      <c r="A20" s="9">
        <v>16</v>
      </c>
      <c r="B20" s="13" t="s">
        <v>49</v>
      </c>
      <c r="C20" s="13" t="s">
        <v>50</v>
      </c>
      <c r="D20" s="14">
        <v>235000</v>
      </c>
      <c r="E20" s="14"/>
      <c r="F20" s="14">
        <v>11469.01</v>
      </c>
      <c r="G20" s="15">
        <v>20000</v>
      </c>
      <c r="H20" s="15"/>
      <c r="I20" s="15"/>
      <c r="J20" s="15">
        <v>60000</v>
      </c>
      <c r="K20" s="15"/>
      <c r="L20" s="15">
        <v>-862.82</v>
      </c>
      <c r="M20" s="15">
        <v>70000</v>
      </c>
      <c r="N20" s="15"/>
      <c r="O20" s="15"/>
      <c r="P20" s="15">
        <v>85000</v>
      </c>
      <c r="Q20" s="15"/>
      <c r="R20" s="15">
        <v>12331.83</v>
      </c>
    </row>
    <row r="21" spans="1:18" s="1" customFormat="1" ht="18.2" customHeight="1" x14ac:dyDescent="0.2">
      <c r="A21" s="9">
        <v>19</v>
      </c>
      <c r="B21" s="13" t="s">
        <v>51</v>
      </c>
      <c r="C21" s="13" t="s">
        <v>52</v>
      </c>
      <c r="D21" s="14">
        <v>47000</v>
      </c>
      <c r="E21" s="14"/>
      <c r="F21" s="14">
        <v>18575.830000000002</v>
      </c>
      <c r="G21" s="14">
        <v>15000</v>
      </c>
      <c r="H21" s="14"/>
      <c r="I21" s="14">
        <v>2970.54</v>
      </c>
      <c r="J21" s="14">
        <v>0</v>
      </c>
      <c r="K21" s="14"/>
      <c r="L21" s="14">
        <v>7158.88</v>
      </c>
      <c r="M21" s="14">
        <v>10000</v>
      </c>
      <c r="N21" s="14"/>
      <c r="O21" s="14">
        <v>2312</v>
      </c>
      <c r="P21" s="14">
        <v>22000</v>
      </c>
      <c r="Q21" s="14"/>
      <c r="R21" s="14">
        <v>6134.41</v>
      </c>
    </row>
    <row r="22" spans="1:18" s="1" customFormat="1" ht="18.2" customHeight="1" x14ac:dyDescent="0.2">
      <c r="A22" s="9">
        <v>20</v>
      </c>
      <c r="B22" s="13" t="s">
        <v>53</v>
      </c>
      <c r="C22" s="13" t="s">
        <v>54</v>
      </c>
      <c r="D22" s="14"/>
      <c r="E22" s="14"/>
      <c r="F22" s="14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 s="1" customFormat="1" ht="18.2" customHeight="1" x14ac:dyDescent="0.2">
      <c r="A23" s="9">
        <v>21</v>
      </c>
      <c r="B23" s="13" t="s">
        <v>55</v>
      </c>
      <c r="C23" s="13" t="s">
        <v>48</v>
      </c>
      <c r="D23" s="14">
        <v>0</v>
      </c>
      <c r="E23" s="14"/>
      <c r="F23" s="14">
        <v>13046.73</v>
      </c>
      <c r="G23" s="14">
        <v>0</v>
      </c>
      <c r="H23" s="14"/>
      <c r="I23" s="14">
        <v>631.72</v>
      </c>
      <c r="J23" s="14">
        <v>0</v>
      </c>
      <c r="K23" s="14"/>
      <c r="L23" s="14">
        <v>12395.01</v>
      </c>
      <c r="M23" s="14"/>
      <c r="N23" s="14"/>
      <c r="O23" s="14"/>
      <c r="P23" s="14">
        <v>0</v>
      </c>
      <c r="Q23" s="14"/>
      <c r="R23" s="14">
        <v>20</v>
      </c>
    </row>
    <row r="24" spans="1:18" s="1" customFormat="1" ht="18.2" customHeight="1" x14ac:dyDescent="0.2">
      <c r="A24" s="9">
        <v>23</v>
      </c>
      <c r="B24" s="10"/>
      <c r="C24" s="10" t="s">
        <v>56</v>
      </c>
      <c r="D24" s="11">
        <v>-51394436</v>
      </c>
      <c r="E24" s="11"/>
      <c r="F24" s="11">
        <v>-11595379.779999999</v>
      </c>
      <c r="G24" s="12">
        <v>-9265375</v>
      </c>
      <c r="H24" s="12"/>
      <c r="I24" s="12">
        <v>-2010619.67</v>
      </c>
      <c r="J24" s="12">
        <v>-11117020</v>
      </c>
      <c r="K24" s="12"/>
      <c r="L24" s="12">
        <v>-2385407.16</v>
      </c>
      <c r="M24" s="12">
        <v>-10920606</v>
      </c>
      <c r="N24" s="12"/>
      <c r="O24" s="12">
        <v>-2717032.44</v>
      </c>
      <c r="P24" s="12">
        <v>-20091435</v>
      </c>
      <c r="Q24" s="12"/>
      <c r="R24" s="12">
        <v>-4482320.51</v>
      </c>
    </row>
    <row r="25" spans="1:18" s="1" customFormat="1" ht="18.2" customHeight="1" x14ac:dyDescent="0.2">
      <c r="A25" s="9">
        <v>24</v>
      </c>
      <c r="B25" s="10"/>
      <c r="C25" s="10" t="s">
        <v>57</v>
      </c>
      <c r="D25" s="11">
        <v>-3814477</v>
      </c>
      <c r="E25" s="11"/>
      <c r="F25" s="11">
        <v>-889827.95</v>
      </c>
      <c r="G25" s="11">
        <v>-809083</v>
      </c>
      <c r="H25" s="11"/>
      <c r="I25" s="11">
        <v>-142837.51999999999</v>
      </c>
      <c r="J25" s="11">
        <v>-946388</v>
      </c>
      <c r="K25" s="11"/>
      <c r="L25" s="11">
        <v>-218584.12</v>
      </c>
      <c r="M25" s="11">
        <v>-651462</v>
      </c>
      <c r="N25" s="11"/>
      <c r="O25" s="11">
        <v>-178048.31</v>
      </c>
      <c r="P25" s="11">
        <v>-1407544</v>
      </c>
      <c r="Q25" s="11"/>
      <c r="R25" s="11">
        <v>-350358</v>
      </c>
    </row>
    <row r="26" spans="1:18" s="1" customFormat="1" ht="18.2" customHeight="1" x14ac:dyDescent="0.2">
      <c r="A26" s="9">
        <v>25</v>
      </c>
      <c r="B26" s="13" t="s">
        <v>58</v>
      </c>
      <c r="C26" s="13" t="s">
        <v>59</v>
      </c>
      <c r="D26" s="14"/>
      <c r="E26" s="14"/>
      <c r="F26" s="14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 s="1" customFormat="1" ht="18.2" customHeight="1" x14ac:dyDescent="0.2">
      <c r="A27" s="9">
        <v>26</v>
      </c>
      <c r="B27" s="13" t="s">
        <v>60</v>
      </c>
      <c r="C27" s="13" t="s">
        <v>61</v>
      </c>
      <c r="D27" s="14">
        <v>-1704174</v>
      </c>
      <c r="E27" s="14"/>
      <c r="F27" s="14">
        <v>-415704.46</v>
      </c>
      <c r="G27" s="14">
        <v>-439239</v>
      </c>
      <c r="H27" s="14"/>
      <c r="I27" s="14">
        <v>-90724.7</v>
      </c>
      <c r="J27" s="14">
        <v>-380764</v>
      </c>
      <c r="K27" s="14"/>
      <c r="L27" s="14">
        <v>-110741.92</v>
      </c>
      <c r="M27" s="14">
        <v>-361837</v>
      </c>
      <c r="N27" s="14"/>
      <c r="O27" s="14">
        <v>-89063.679999999993</v>
      </c>
      <c r="P27" s="14">
        <v>-522334</v>
      </c>
      <c r="Q27" s="14"/>
      <c r="R27" s="14">
        <v>-125174.16</v>
      </c>
    </row>
    <row r="28" spans="1:18" s="1" customFormat="1" ht="18.2" customHeight="1" x14ac:dyDescent="0.2">
      <c r="A28" s="9">
        <v>27</v>
      </c>
      <c r="B28" s="13" t="s">
        <v>62</v>
      </c>
      <c r="C28" s="13" t="s">
        <v>63</v>
      </c>
      <c r="D28" s="14">
        <v>-1361279</v>
      </c>
      <c r="E28" s="14"/>
      <c r="F28" s="14">
        <v>-246750.96</v>
      </c>
      <c r="G28" s="15">
        <v>-145269</v>
      </c>
      <c r="H28" s="15"/>
      <c r="I28" s="15">
        <v>-10004.82</v>
      </c>
      <c r="J28" s="15">
        <v>-268268</v>
      </c>
      <c r="K28" s="15"/>
      <c r="L28" s="15">
        <v>-64221.2</v>
      </c>
      <c r="M28" s="15">
        <v>-237986</v>
      </c>
      <c r="N28" s="15"/>
      <c r="O28" s="15">
        <v>-77247.73</v>
      </c>
      <c r="P28" s="15">
        <v>-709756</v>
      </c>
      <c r="Q28" s="15"/>
      <c r="R28" s="15">
        <v>-95277.21</v>
      </c>
    </row>
    <row r="29" spans="1:18" s="1" customFormat="1" ht="18.2" customHeight="1" x14ac:dyDescent="0.2">
      <c r="A29" s="9">
        <v>28</v>
      </c>
      <c r="B29" s="13" t="s">
        <v>64</v>
      </c>
      <c r="C29" s="13" t="s">
        <v>65</v>
      </c>
      <c r="D29" s="14">
        <v>-749024</v>
      </c>
      <c r="E29" s="14"/>
      <c r="F29" s="14">
        <v>-227372.53</v>
      </c>
      <c r="G29" s="14">
        <v>-224575</v>
      </c>
      <c r="H29" s="14"/>
      <c r="I29" s="14">
        <v>-42108</v>
      </c>
      <c r="J29" s="14">
        <v>-297356</v>
      </c>
      <c r="K29" s="14"/>
      <c r="L29" s="14">
        <v>-43621</v>
      </c>
      <c r="M29" s="14">
        <v>-51639</v>
      </c>
      <c r="N29" s="14"/>
      <c r="O29" s="14">
        <v>-11736.9</v>
      </c>
      <c r="P29" s="14">
        <v>-175454</v>
      </c>
      <c r="Q29" s="14"/>
      <c r="R29" s="14">
        <v>-129906.63</v>
      </c>
    </row>
    <row r="30" spans="1:18" s="1" customFormat="1" ht="18.2" customHeight="1" x14ac:dyDescent="0.2">
      <c r="A30" s="9">
        <v>29</v>
      </c>
      <c r="B30" s="10"/>
      <c r="C30" s="10" t="s">
        <v>66</v>
      </c>
      <c r="D30" s="11">
        <v>-47579959</v>
      </c>
      <c r="E30" s="11"/>
      <c r="F30" s="11">
        <v>-10705551.83</v>
      </c>
      <c r="G30" s="12">
        <v>-8456292</v>
      </c>
      <c r="H30" s="12"/>
      <c r="I30" s="12">
        <v>-1867782.15</v>
      </c>
      <c r="J30" s="12">
        <v>-10170632</v>
      </c>
      <c r="K30" s="12"/>
      <c r="L30" s="12">
        <v>-2166823.04</v>
      </c>
      <c r="M30" s="12">
        <v>-10269144</v>
      </c>
      <c r="N30" s="12"/>
      <c r="O30" s="12">
        <v>-2538984.13</v>
      </c>
      <c r="P30" s="12">
        <v>-18683891</v>
      </c>
      <c r="Q30" s="12"/>
      <c r="R30" s="12">
        <v>-4131962.51</v>
      </c>
    </row>
    <row r="31" spans="1:18" s="1" customFormat="1" ht="18.2" customHeight="1" x14ac:dyDescent="0.2">
      <c r="A31" s="9">
        <v>30</v>
      </c>
      <c r="B31" s="13" t="s">
        <v>67</v>
      </c>
      <c r="C31" s="13" t="s">
        <v>68</v>
      </c>
      <c r="D31" s="14">
        <v>-30579276</v>
      </c>
      <c r="E31" s="14"/>
      <c r="F31" s="14">
        <v>-7123818.0899999999</v>
      </c>
      <c r="G31" s="14">
        <v>-5141234</v>
      </c>
      <c r="H31" s="14"/>
      <c r="I31" s="14">
        <v>-1188668.8700000001</v>
      </c>
      <c r="J31" s="14">
        <v>-6660941</v>
      </c>
      <c r="K31" s="14"/>
      <c r="L31" s="14">
        <v>-1530533.68</v>
      </c>
      <c r="M31" s="14">
        <v>-6543777</v>
      </c>
      <c r="N31" s="14"/>
      <c r="O31" s="14">
        <v>-1573742.49</v>
      </c>
      <c r="P31" s="14">
        <v>-12233324</v>
      </c>
      <c r="Q31" s="14"/>
      <c r="R31" s="14">
        <v>-2830873.05</v>
      </c>
    </row>
    <row r="32" spans="1:18" s="1" customFormat="1" ht="18.2" customHeight="1" x14ac:dyDescent="0.2">
      <c r="A32" s="9">
        <v>31</v>
      </c>
      <c r="B32" s="13" t="s">
        <v>69</v>
      </c>
      <c r="C32" s="13" t="s">
        <v>70</v>
      </c>
      <c r="D32" s="14">
        <v>-16421169</v>
      </c>
      <c r="E32" s="14"/>
      <c r="F32" s="14">
        <v>-3578921.3</v>
      </c>
      <c r="G32" s="15">
        <v>-3084858</v>
      </c>
      <c r="H32" s="15"/>
      <c r="I32" s="15">
        <v>-679338.33</v>
      </c>
      <c r="J32" s="15">
        <v>-3408891</v>
      </c>
      <c r="K32" s="15"/>
      <c r="L32" s="15">
        <v>-635753.62</v>
      </c>
      <c r="M32" s="15">
        <v>-3680731</v>
      </c>
      <c r="N32" s="15"/>
      <c r="O32" s="15">
        <v>-962861.64</v>
      </c>
      <c r="P32" s="15">
        <v>-6246689</v>
      </c>
      <c r="Q32" s="15"/>
      <c r="R32" s="15">
        <v>-1300967.71</v>
      </c>
    </row>
    <row r="33" spans="1:18" s="1" customFormat="1" ht="18.2" customHeight="1" x14ac:dyDescent="0.2">
      <c r="A33" s="9">
        <v>32</v>
      </c>
      <c r="B33" s="13" t="s">
        <v>71</v>
      </c>
      <c r="C33" s="13" t="s">
        <v>72</v>
      </c>
      <c r="D33" s="14">
        <v>-579514</v>
      </c>
      <c r="E33" s="14"/>
      <c r="F33" s="14">
        <v>-2812.43999999994</v>
      </c>
      <c r="G33" s="14">
        <v>-230200</v>
      </c>
      <c r="H33" s="14"/>
      <c r="I33" s="14">
        <v>225.05</v>
      </c>
      <c r="J33" s="14">
        <v>-100800</v>
      </c>
      <c r="K33" s="14"/>
      <c r="L33" s="14">
        <v>-535.73999999999296</v>
      </c>
      <c r="M33" s="14">
        <v>-44636</v>
      </c>
      <c r="N33" s="14"/>
      <c r="O33" s="14">
        <v>-2380</v>
      </c>
      <c r="P33" s="14">
        <v>-203878</v>
      </c>
      <c r="Q33" s="14"/>
      <c r="R33" s="14">
        <v>-121.75</v>
      </c>
    </row>
    <row r="34" spans="1:18" s="1" customFormat="1" ht="18.2" customHeight="1" x14ac:dyDescent="0.2">
      <c r="A34" s="9">
        <v>33</v>
      </c>
      <c r="B34" s="10"/>
      <c r="C34" s="10" t="s">
        <v>73</v>
      </c>
      <c r="D34" s="11">
        <v>3041723</v>
      </c>
      <c r="E34" s="11"/>
      <c r="F34" s="11">
        <v>3110344.3</v>
      </c>
      <c r="G34" s="12">
        <v>-175321</v>
      </c>
      <c r="H34" s="12"/>
      <c r="I34" s="12">
        <v>432060.53999999899</v>
      </c>
      <c r="J34" s="12">
        <v>1460012</v>
      </c>
      <c r="K34" s="12"/>
      <c r="L34" s="12">
        <v>942437.93</v>
      </c>
      <c r="M34" s="12">
        <v>662921</v>
      </c>
      <c r="N34" s="12"/>
      <c r="O34" s="12">
        <v>439027.31</v>
      </c>
      <c r="P34" s="12">
        <v>1094111</v>
      </c>
      <c r="Q34" s="12"/>
      <c r="R34" s="12">
        <v>1296818.52</v>
      </c>
    </row>
    <row r="35" spans="1:18" s="1" customFormat="1" ht="18.2" customHeight="1" x14ac:dyDescent="0.2">
      <c r="A35" s="9">
        <v>34</v>
      </c>
      <c r="B35" s="10"/>
      <c r="C35" s="10" t="s">
        <v>74</v>
      </c>
      <c r="D35" s="11">
        <v>-10940246</v>
      </c>
      <c r="E35" s="11"/>
      <c r="F35" s="11">
        <v>-2382014.79</v>
      </c>
      <c r="G35" s="11">
        <v>-934560</v>
      </c>
      <c r="H35" s="11"/>
      <c r="I35" s="11">
        <v>-609513.68000000005</v>
      </c>
      <c r="J35" s="11">
        <v>-2757373</v>
      </c>
      <c r="K35" s="11"/>
      <c r="L35" s="11">
        <v>-20499.810000000001</v>
      </c>
      <c r="M35" s="11">
        <v>-3767388</v>
      </c>
      <c r="N35" s="11"/>
      <c r="O35" s="11">
        <v>-1208054.1399999999</v>
      </c>
      <c r="P35" s="11">
        <v>-3480925</v>
      </c>
      <c r="Q35" s="11"/>
      <c r="R35" s="11">
        <v>-543947.16</v>
      </c>
    </row>
    <row r="36" spans="1:18" s="1" customFormat="1" ht="18.2" customHeight="1" x14ac:dyDescent="0.2">
      <c r="A36" s="9">
        <v>35</v>
      </c>
      <c r="B36" s="13" t="s">
        <v>75</v>
      </c>
      <c r="C36" s="13" t="s">
        <v>76</v>
      </c>
      <c r="D36" s="14">
        <v>290000</v>
      </c>
      <c r="E36" s="14"/>
      <c r="F36" s="14">
        <v>35817.339999999997</v>
      </c>
      <c r="G36" s="15">
        <v>60000</v>
      </c>
      <c r="H36" s="15"/>
      <c r="I36" s="15"/>
      <c r="J36" s="15">
        <v>30000</v>
      </c>
      <c r="K36" s="15"/>
      <c r="L36" s="15">
        <v>31650</v>
      </c>
      <c r="M36" s="15">
        <v>0</v>
      </c>
      <c r="N36" s="15"/>
      <c r="O36" s="15">
        <v>723.34</v>
      </c>
      <c r="P36" s="15">
        <v>200000</v>
      </c>
      <c r="Q36" s="15"/>
      <c r="R36" s="15">
        <v>3444</v>
      </c>
    </row>
    <row r="37" spans="1:18" s="1" customFormat="1" ht="18.2" customHeight="1" x14ac:dyDescent="0.2">
      <c r="A37" s="9">
        <v>36</v>
      </c>
      <c r="B37" s="13" t="s">
        <v>77</v>
      </c>
      <c r="C37" s="13" t="s">
        <v>78</v>
      </c>
      <c r="D37" s="14">
        <v>-11681426</v>
      </c>
      <c r="E37" s="14"/>
      <c r="F37" s="14">
        <v>-1205709.21</v>
      </c>
      <c r="G37" s="14">
        <v>-2272482</v>
      </c>
      <c r="H37" s="14"/>
      <c r="I37" s="14">
        <v>-601063.14</v>
      </c>
      <c r="J37" s="14">
        <v>-3507760</v>
      </c>
      <c r="K37" s="14"/>
      <c r="L37" s="14">
        <v>-10161.700000000001</v>
      </c>
      <c r="M37" s="14">
        <v>-1342153</v>
      </c>
      <c r="N37" s="14"/>
      <c r="O37" s="14">
        <v>-65615.66</v>
      </c>
      <c r="P37" s="14">
        <v>-4559031</v>
      </c>
      <c r="Q37" s="14"/>
      <c r="R37" s="14">
        <v>-528868.71</v>
      </c>
    </row>
    <row r="38" spans="1:18" s="1" customFormat="1" ht="18.2" customHeight="1" x14ac:dyDescent="0.2">
      <c r="A38" s="9">
        <v>37</v>
      </c>
      <c r="B38" s="13" t="s">
        <v>79</v>
      </c>
      <c r="C38" s="13" t="s">
        <v>80</v>
      </c>
      <c r="D38" s="14">
        <v>3386406</v>
      </c>
      <c r="E38" s="14"/>
      <c r="F38" s="14">
        <v>8845.85</v>
      </c>
      <c r="G38" s="15">
        <v>1322652</v>
      </c>
      <c r="H38" s="15"/>
      <c r="I38" s="15"/>
      <c r="J38" s="15">
        <v>903895</v>
      </c>
      <c r="K38" s="15"/>
      <c r="L38" s="15">
        <v>3537.6</v>
      </c>
      <c r="M38" s="15">
        <v>167023</v>
      </c>
      <c r="N38" s="15"/>
      <c r="O38" s="15">
        <v>1439</v>
      </c>
      <c r="P38" s="15">
        <v>992836</v>
      </c>
      <c r="Q38" s="15"/>
      <c r="R38" s="15">
        <v>3869.25</v>
      </c>
    </row>
    <row r="39" spans="1:18" s="1" customFormat="1" ht="18.2" customHeight="1" x14ac:dyDescent="0.2">
      <c r="A39" s="9">
        <v>38</v>
      </c>
      <c r="B39" s="13" t="s">
        <v>81</v>
      </c>
      <c r="C39" s="13" t="s">
        <v>82</v>
      </c>
      <c r="D39" s="14">
        <v>-2673517</v>
      </c>
      <c r="E39" s="14"/>
      <c r="F39" s="14">
        <v>-1175429.1200000001</v>
      </c>
      <c r="G39" s="14"/>
      <c r="H39" s="14"/>
      <c r="I39" s="14"/>
      <c r="J39" s="14">
        <v>-120408</v>
      </c>
      <c r="K39" s="14"/>
      <c r="L39" s="14">
        <v>-32031.200000000001</v>
      </c>
      <c r="M39" s="14">
        <v>-2523109</v>
      </c>
      <c r="N39" s="14"/>
      <c r="O39" s="14">
        <v>-1135659.42</v>
      </c>
      <c r="P39" s="14">
        <v>-30000</v>
      </c>
      <c r="Q39" s="14"/>
      <c r="R39" s="14">
        <v>-7738.5</v>
      </c>
    </row>
    <row r="40" spans="1:18" s="1" customFormat="1" ht="18.2" customHeight="1" x14ac:dyDescent="0.2">
      <c r="A40" s="9">
        <v>39</v>
      </c>
      <c r="B40" s="13" t="s">
        <v>83</v>
      </c>
      <c r="C40" s="13" t="s">
        <v>84</v>
      </c>
      <c r="D40" s="14"/>
      <c r="E40" s="14"/>
      <c r="F40" s="14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</row>
    <row r="41" spans="1:18" s="1" customFormat="1" ht="18.2" customHeight="1" x14ac:dyDescent="0.2">
      <c r="A41" s="9">
        <v>40</v>
      </c>
      <c r="B41" s="13" t="s">
        <v>85</v>
      </c>
      <c r="C41" s="13" t="s">
        <v>86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</row>
    <row r="42" spans="1:18" s="1" customFormat="1" ht="18.2" customHeight="1" x14ac:dyDescent="0.2">
      <c r="A42" s="9">
        <v>41</v>
      </c>
      <c r="B42" s="13" t="s">
        <v>87</v>
      </c>
      <c r="C42" s="13" t="s">
        <v>88</v>
      </c>
      <c r="D42" s="14"/>
      <c r="E42" s="14"/>
      <c r="F42" s="14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</row>
    <row r="43" spans="1:18" s="1" customFormat="1" ht="18.2" customHeight="1" x14ac:dyDescent="0.2">
      <c r="A43" s="9">
        <v>42</v>
      </c>
      <c r="B43" s="13" t="s">
        <v>89</v>
      </c>
      <c r="C43" s="13" t="s">
        <v>90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</row>
    <row r="44" spans="1:18" s="1" customFormat="1" ht="18.2" customHeight="1" x14ac:dyDescent="0.2">
      <c r="A44" s="9">
        <v>43</v>
      </c>
      <c r="B44" s="13" t="s">
        <v>91</v>
      </c>
      <c r="C44" s="13" t="s">
        <v>92</v>
      </c>
      <c r="D44" s="14"/>
      <c r="E44" s="14"/>
      <c r="F44" s="14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</row>
    <row r="45" spans="1:18" s="1" customFormat="1" ht="18.2" customHeight="1" x14ac:dyDescent="0.2">
      <c r="A45" s="9">
        <v>44</v>
      </c>
      <c r="B45" s="13" t="s">
        <v>93</v>
      </c>
      <c r="C45" s="13" t="s">
        <v>94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</row>
    <row r="46" spans="1:18" s="1" customFormat="1" ht="18.2" customHeight="1" x14ac:dyDescent="0.2">
      <c r="A46" s="9">
        <v>45</v>
      </c>
      <c r="B46" s="13" t="s">
        <v>95</v>
      </c>
      <c r="C46" s="13" t="s">
        <v>96</v>
      </c>
      <c r="D46" s="14">
        <v>1150</v>
      </c>
      <c r="E46" s="14"/>
      <c r="F46" s="14">
        <v>215.58</v>
      </c>
      <c r="G46" s="15">
        <v>0</v>
      </c>
      <c r="H46" s="15"/>
      <c r="I46" s="15">
        <v>12.16</v>
      </c>
      <c r="J46" s="15">
        <v>0</v>
      </c>
      <c r="K46" s="15"/>
      <c r="L46" s="15">
        <v>32.75</v>
      </c>
      <c r="M46" s="15">
        <v>150</v>
      </c>
      <c r="N46" s="15"/>
      <c r="O46" s="15">
        <v>30.81</v>
      </c>
      <c r="P46" s="15">
        <v>1000</v>
      </c>
      <c r="Q46" s="15"/>
      <c r="R46" s="15">
        <v>139.86000000000001</v>
      </c>
    </row>
    <row r="47" spans="1:18" s="1" customFormat="1" ht="18.2" customHeight="1" x14ac:dyDescent="0.2">
      <c r="A47" s="9">
        <v>46</v>
      </c>
      <c r="B47" s="13" t="s">
        <v>97</v>
      </c>
      <c r="C47" s="13" t="s">
        <v>98</v>
      </c>
      <c r="D47" s="14">
        <v>-262859</v>
      </c>
      <c r="E47" s="14"/>
      <c r="F47" s="14">
        <v>-45755.23</v>
      </c>
      <c r="G47" s="14">
        <v>-44730</v>
      </c>
      <c r="H47" s="14"/>
      <c r="I47" s="14">
        <v>-8462.7000000000007</v>
      </c>
      <c r="J47" s="14">
        <v>-63100</v>
      </c>
      <c r="K47" s="14"/>
      <c r="L47" s="14">
        <v>-13527.26</v>
      </c>
      <c r="M47" s="14">
        <v>-69299</v>
      </c>
      <c r="N47" s="14"/>
      <c r="O47" s="14">
        <v>-8972.2099999999991</v>
      </c>
      <c r="P47" s="14">
        <v>-85730</v>
      </c>
      <c r="Q47" s="14"/>
      <c r="R47" s="14">
        <v>-14793.06</v>
      </c>
    </row>
    <row r="48" spans="1:18" s="1" customFormat="1" ht="18.2" customHeight="1" x14ac:dyDescent="0.2">
      <c r="A48" s="9">
        <v>47</v>
      </c>
      <c r="B48" s="10"/>
      <c r="C48" s="10" t="s">
        <v>99</v>
      </c>
      <c r="D48" s="11">
        <v>-7898523</v>
      </c>
      <c r="E48" s="11"/>
      <c r="F48" s="11">
        <v>728329.50999999803</v>
      </c>
      <c r="G48" s="12">
        <v>-1109881</v>
      </c>
      <c r="H48" s="12"/>
      <c r="I48" s="12">
        <v>-177453.140000001</v>
      </c>
      <c r="J48" s="12">
        <v>-1297361</v>
      </c>
      <c r="K48" s="12"/>
      <c r="L48" s="12">
        <v>921938.12000000104</v>
      </c>
      <c r="M48" s="12">
        <v>-3104467</v>
      </c>
      <c r="N48" s="12"/>
      <c r="O48" s="12">
        <v>-769026.83</v>
      </c>
      <c r="P48" s="12">
        <v>-2386814</v>
      </c>
      <c r="Q48" s="12"/>
      <c r="R48" s="12">
        <v>752871.35999999905</v>
      </c>
    </row>
    <row r="49" spans="1:18" s="1" customFormat="1" ht="18.2" customHeight="1" x14ac:dyDescent="0.2">
      <c r="A49" s="9">
        <v>48</v>
      </c>
      <c r="B49" s="10"/>
      <c r="C49" s="10" t="s">
        <v>100</v>
      </c>
      <c r="D49" s="11">
        <v>1443355</v>
      </c>
      <c r="E49" s="11"/>
      <c r="F49" s="11">
        <v>-835944.14</v>
      </c>
      <c r="G49" s="11">
        <v>903070</v>
      </c>
      <c r="H49" s="11"/>
      <c r="I49" s="11">
        <v>188292.63</v>
      </c>
      <c r="J49" s="11">
        <v>-360100</v>
      </c>
      <c r="K49" s="11"/>
      <c r="L49" s="11">
        <v>-710050</v>
      </c>
      <c r="M49" s="11">
        <v>1691499</v>
      </c>
      <c r="N49" s="11"/>
      <c r="O49" s="11">
        <v>-119840.69</v>
      </c>
      <c r="P49" s="11">
        <v>-791114</v>
      </c>
      <c r="Q49" s="11"/>
      <c r="R49" s="11">
        <v>-194346.08</v>
      </c>
    </row>
    <row r="50" spans="1:18" s="1" customFormat="1" ht="18.2" customHeight="1" x14ac:dyDescent="0.2">
      <c r="A50" s="9">
        <v>49</v>
      </c>
      <c r="B50" s="13" t="s">
        <v>101</v>
      </c>
      <c r="C50" s="13" t="s">
        <v>102</v>
      </c>
      <c r="D50" s="14">
        <v>3850000</v>
      </c>
      <c r="E50" s="14"/>
      <c r="F50" s="14">
        <v>275000</v>
      </c>
      <c r="G50" s="15">
        <v>1250000</v>
      </c>
      <c r="H50" s="15"/>
      <c r="I50" s="15">
        <v>275000</v>
      </c>
      <c r="J50" s="15">
        <v>400000</v>
      </c>
      <c r="K50" s="15"/>
      <c r="L50" s="15"/>
      <c r="M50" s="15">
        <v>2200000</v>
      </c>
      <c r="N50" s="15"/>
      <c r="O50" s="15"/>
      <c r="P50" s="15"/>
      <c r="Q50" s="15"/>
      <c r="R50" s="15"/>
    </row>
    <row r="51" spans="1:18" s="1" customFormat="1" ht="18.2" customHeight="1" x14ac:dyDescent="0.2">
      <c r="A51" s="9">
        <v>50</v>
      </c>
      <c r="B51" s="13" t="s">
        <v>103</v>
      </c>
      <c r="C51" s="13" t="s">
        <v>104</v>
      </c>
      <c r="D51" s="14">
        <v>-2406645</v>
      </c>
      <c r="E51" s="14"/>
      <c r="F51" s="14">
        <v>-1110944.1399999999</v>
      </c>
      <c r="G51" s="14">
        <v>-346930</v>
      </c>
      <c r="H51" s="14"/>
      <c r="I51" s="14">
        <v>-86707.37</v>
      </c>
      <c r="J51" s="14">
        <v>-760100</v>
      </c>
      <c r="K51" s="14"/>
      <c r="L51" s="14">
        <v>-710050</v>
      </c>
      <c r="M51" s="14">
        <v>-508501</v>
      </c>
      <c r="N51" s="14"/>
      <c r="O51" s="14">
        <v>-119840.69</v>
      </c>
      <c r="P51" s="14">
        <v>-791114</v>
      </c>
      <c r="Q51" s="14"/>
      <c r="R51" s="14">
        <v>-194346.08</v>
      </c>
    </row>
    <row r="52" spans="1:18" s="1" customFormat="1" ht="18.2" customHeight="1" x14ac:dyDescent="0.2">
      <c r="A52" s="9">
        <v>51</v>
      </c>
      <c r="B52" s="10" t="s">
        <v>105</v>
      </c>
      <c r="C52" s="10" t="s">
        <v>106</v>
      </c>
      <c r="D52" s="11">
        <v>-2880015.93</v>
      </c>
      <c r="E52" s="11"/>
      <c r="F52" s="11">
        <v>1457734.29</v>
      </c>
      <c r="G52" s="12">
        <v>73213.070000000007</v>
      </c>
      <c r="H52" s="12"/>
      <c r="I52" s="12">
        <v>73213.070000000007</v>
      </c>
      <c r="J52" s="12">
        <v>-1540261</v>
      </c>
      <c r="K52" s="12"/>
      <c r="L52" s="12">
        <v>39343.509999999798</v>
      </c>
      <c r="M52" s="12">
        <v>-1412968</v>
      </c>
      <c r="N52" s="12"/>
      <c r="O52" s="12">
        <v>-750974.86</v>
      </c>
      <c r="P52" s="12">
        <v>0</v>
      </c>
      <c r="Q52" s="12"/>
      <c r="R52" s="12">
        <v>2096152.57</v>
      </c>
    </row>
    <row r="53" spans="1:18" s="1" customFormat="1" ht="24.6" customHeight="1" x14ac:dyDescent="0.2">
      <c r="A53" s="9">
        <v>52</v>
      </c>
      <c r="B53" s="10"/>
      <c r="C53" s="10" t="s">
        <v>107</v>
      </c>
      <c r="D53" s="11">
        <v>3575152.07</v>
      </c>
      <c r="E53" s="11"/>
      <c r="F53" s="11">
        <v>1565348.92</v>
      </c>
      <c r="G53" s="11">
        <v>280024.07</v>
      </c>
      <c r="H53" s="11"/>
      <c r="I53" s="11">
        <v>62373.580000000999</v>
      </c>
      <c r="J53" s="11">
        <v>117200</v>
      </c>
      <c r="K53" s="11"/>
      <c r="L53" s="11">
        <v>-172544.609999999</v>
      </c>
      <c r="M53" s="11">
        <v>0</v>
      </c>
      <c r="N53" s="11"/>
      <c r="O53" s="11">
        <v>137892.65999999901</v>
      </c>
      <c r="P53" s="11">
        <v>3177928</v>
      </c>
      <c r="Q53" s="11"/>
      <c r="R53" s="11">
        <v>1537627.29</v>
      </c>
    </row>
    <row r="54" spans="1:18" s="1" customFormat="1" ht="18.2" customHeight="1" x14ac:dyDescent="0.2">
      <c r="A54" s="9">
        <v>53</v>
      </c>
      <c r="B54" s="13"/>
      <c r="C54" s="13"/>
      <c r="D54" s="14"/>
      <c r="E54" s="14"/>
      <c r="F54" s="14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</row>
    <row r="55" spans="1:18" s="1" customFormat="1" ht="24.6" customHeight="1" x14ac:dyDescent="0.2">
      <c r="A55" s="9">
        <v>54</v>
      </c>
      <c r="B55" s="10"/>
      <c r="C55" s="10" t="s">
        <v>108</v>
      </c>
      <c r="D55" s="11">
        <v>66012238</v>
      </c>
      <c r="E55" s="11"/>
      <c r="F55" s="11">
        <v>14022273.34</v>
      </c>
      <c r="G55" s="11">
        <v>11582587</v>
      </c>
      <c r="H55" s="11"/>
      <c r="I55" s="11">
        <v>2620145.5099999998</v>
      </c>
      <c r="J55" s="11">
        <v>14808288</v>
      </c>
      <c r="K55" s="11"/>
      <c r="L55" s="11">
        <v>2441127.3199999998</v>
      </c>
      <c r="M55" s="11">
        <v>14855167</v>
      </c>
      <c r="N55" s="11"/>
      <c r="O55" s="11">
        <v>3927279.73</v>
      </c>
      <c r="P55" s="11">
        <v>24766196</v>
      </c>
      <c r="Q55" s="11"/>
      <c r="R55" s="11">
        <v>5033720.78</v>
      </c>
    </row>
    <row r="56" spans="1:18" s="1" customFormat="1" ht="18.2" customHeight="1" x14ac:dyDescent="0.2">
      <c r="A56" s="9">
        <v>55</v>
      </c>
      <c r="B56" s="10" t="s">
        <v>109</v>
      </c>
      <c r="C56" s="10" t="s">
        <v>110</v>
      </c>
      <c r="D56" s="11">
        <v>5420055</v>
      </c>
      <c r="E56" s="11"/>
      <c r="F56" s="11">
        <v>1083730.02</v>
      </c>
      <c r="G56" s="12">
        <v>886303</v>
      </c>
      <c r="H56" s="12"/>
      <c r="I56" s="12">
        <v>148887.47</v>
      </c>
      <c r="J56" s="12">
        <v>839703</v>
      </c>
      <c r="K56" s="12"/>
      <c r="L56" s="12">
        <v>161355.45000000001</v>
      </c>
      <c r="M56" s="12">
        <v>1407556</v>
      </c>
      <c r="N56" s="12"/>
      <c r="O56" s="12">
        <v>316899.20000000001</v>
      </c>
      <c r="P56" s="12">
        <v>2286493</v>
      </c>
      <c r="Q56" s="12"/>
      <c r="R56" s="12">
        <v>456587.9</v>
      </c>
    </row>
    <row r="57" spans="1:18" s="1" customFormat="1" ht="18.2" customHeight="1" x14ac:dyDescent="0.2">
      <c r="A57" s="9">
        <v>56</v>
      </c>
      <c r="B57" s="13" t="s">
        <v>111</v>
      </c>
      <c r="C57" s="13" t="s">
        <v>112</v>
      </c>
      <c r="D57" s="14">
        <v>313690</v>
      </c>
      <c r="E57" s="14"/>
      <c r="F57" s="14">
        <v>58947.02</v>
      </c>
      <c r="G57" s="14">
        <v>34575</v>
      </c>
      <c r="H57" s="14"/>
      <c r="I57" s="14">
        <v>4784.42</v>
      </c>
      <c r="J57" s="14">
        <v>58368</v>
      </c>
      <c r="K57" s="14"/>
      <c r="L57" s="14">
        <v>6578.53</v>
      </c>
      <c r="M57" s="14">
        <v>93327</v>
      </c>
      <c r="N57" s="14"/>
      <c r="O57" s="14">
        <v>25509.5</v>
      </c>
      <c r="P57" s="14">
        <v>127420</v>
      </c>
      <c r="Q57" s="14"/>
      <c r="R57" s="14">
        <v>22074.57</v>
      </c>
    </row>
    <row r="58" spans="1:18" s="1" customFormat="1" ht="18.2" customHeight="1" x14ac:dyDescent="0.2">
      <c r="A58" s="9">
        <v>57</v>
      </c>
      <c r="B58" s="13" t="s">
        <v>113</v>
      </c>
      <c r="C58" s="13" t="s">
        <v>114</v>
      </c>
      <c r="D58" s="14">
        <v>3928308</v>
      </c>
      <c r="E58" s="14"/>
      <c r="F58" s="14">
        <v>884651.75</v>
      </c>
      <c r="G58" s="15">
        <v>524073</v>
      </c>
      <c r="H58" s="15"/>
      <c r="I58" s="15">
        <v>122262.25</v>
      </c>
      <c r="J58" s="15">
        <v>469971</v>
      </c>
      <c r="K58" s="15"/>
      <c r="L58" s="15">
        <v>104721.22</v>
      </c>
      <c r="M58" s="15">
        <v>1131726</v>
      </c>
      <c r="N58" s="15"/>
      <c r="O58" s="15">
        <v>264503.49</v>
      </c>
      <c r="P58" s="15">
        <v>1802538</v>
      </c>
      <c r="Q58" s="15"/>
      <c r="R58" s="15">
        <v>393164.79</v>
      </c>
    </row>
    <row r="59" spans="1:18" s="1" customFormat="1" ht="18.2" customHeight="1" x14ac:dyDescent="0.2">
      <c r="A59" s="9">
        <v>58</v>
      </c>
      <c r="B59" s="13" t="s">
        <v>115</v>
      </c>
      <c r="C59" s="13" t="s">
        <v>116</v>
      </c>
      <c r="D59" s="14">
        <v>576728</v>
      </c>
      <c r="E59" s="14"/>
      <c r="F59" s="14"/>
      <c r="G59" s="14">
        <v>230000</v>
      </c>
      <c r="H59" s="14"/>
      <c r="I59" s="14"/>
      <c r="J59" s="14">
        <v>100000</v>
      </c>
      <c r="K59" s="14"/>
      <c r="L59" s="14"/>
      <c r="M59" s="14">
        <v>43000</v>
      </c>
      <c r="N59" s="14"/>
      <c r="O59" s="14"/>
      <c r="P59" s="14">
        <v>203728</v>
      </c>
      <c r="Q59" s="14"/>
      <c r="R59" s="14"/>
    </row>
    <row r="60" spans="1:18" s="1" customFormat="1" ht="18.2" customHeight="1" x14ac:dyDescent="0.2">
      <c r="A60" s="9">
        <v>59</v>
      </c>
      <c r="B60" s="13" t="s">
        <v>117</v>
      </c>
      <c r="C60" s="13" t="s">
        <v>118</v>
      </c>
      <c r="D60" s="14">
        <v>181509</v>
      </c>
      <c r="E60" s="14"/>
      <c r="F60" s="14">
        <v>46622</v>
      </c>
      <c r="G60" s="15"/>
      <c r="H60" s="15"/>
      <c r="I60" s="15"/>
      <c r="J60" s="15">
        <v>55228</v>
      </c>
      <c r="K60" s="15"/>
      <c r="L60" s="15">
        <v>15153</v>
      </c>
      <c r="M60" s="15">
        <v>70204</v>
      </c>
      <c r="N60" s="15"/>
      <c r="O60" s="15">
        <v>17914</v>
      </c>
      <c r="P60" s="15">
        <v>56077</v>
      </c>
      <c r="Q60" s="15"/>
      <c r="R60" s="15">
        <v>13555</v>
      </c>
    </row>
    <row r="61" spans="1:18" s="1" customFormat="1" ht="18.2" customHeight="1" x14ac:dyDescent="0.2">
      <c r="A61" s="9">
        <v>60</v>
      </c>
      <c r="B61" s="13" t="s">
        <v>119</v>
      </c>
      <c r="C61" s="13" t="s">
        <v>120</v>
      </c>
      <c r="D61" s="14">
        <v>262859</v>
      </c>
      <c r="E61" s="14"/>
      <c r="F61" s="14">
        <v>45754.15</v>
      </c>
      <c r="G61" s="14">
        <v>44730</v>
      </c>
      <c r="H61" s="14"/>
      <c r="I61" s="14">
        <v>8461.6200000000008</v>
      </c>
      <c r="J61" s="14">
        <v>63100</v>
      </c>
      <c r="K61" s="14"/>
      <c r="L61" s="14">
        <v>13527.26</v>
      </c>
      <c r="M61" s="14">
        <v>69299</v>
      </c>
      <c r="N61" s="14"/>
      <c r="O61" s="14">
        <v>8972.2099999999991</v>
      </c>
      <c r="P61" s="14">
        <v>85730</v>
      </c>
      <c r="Q61" s="14"/>
      <c r="R61" s="14">
        <v>14793.06</v>
      </c>
    </row>
    <row r="62" spans="1:18" s="1" customFormat="1" ht="18.2" customHeight="1" x14ac:dyDescent="0.2">
      <c r="A62" s="9">
        <v>61</v>
      </c>
      <c r="B62" s="13"/>
      <c r="C62" s="13" t="s">
        <v>121</v>
      </c>
      <c r="D62" s="14">
        <v>156961</v>
      </c>
      <c r="E62" s="14"/>
      <c r="F62" s="14">
        <v>47755.1</v>
      </c>
      <c r="G62" s="15">
        <v>52925</v>
      </c>
      <c r="H62" s="15"/>
      <c r="I62" s="15">
        <v>13379.18</v>
      </c>
      <c r="J62" s="15">
        <v>93036</v>
      </c>
      <c r="K62" s="15"/>
      <c r="L62" s="15">
        <v>21375.439999999999</v>
      </c>
      <c r="M62" s="15"/>
      <c r="N62" s="15"/>
      <c r="O62" s="15"/>
      <c r="P62" s="15">
        <v>11000</v>
      </c>
      <c r="Q62" s="15"/>
      <c r="R62" s="15">
        <v>13000.48</v>
      </c>
    </row>
    <row r="63" spans="1:18" s="1" customFormat="1" ht="18.2" customHeight="1" x14ac:dyDescent="0.2">
      <c r="A63" s="9">
        <v>62</v>
      </c>
      <c r="B63" s="10" t="s">
        <v>122</v>
      </c>
      <c r="C63" s="10" t="s">
        <v>123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  <row r="64" spans="1:18" s="1" customFormat="1" ht="18.2" customHeight="1" x14ac:dyDescent="0.2">
      <c r="A64" s="9">
        <v>63</v>
      </c>
      <c r="B64" s="10" t="s">
        <v>124</v>
      </c>
      <c r="C64" s="10" t="s">
        <v>125</v>
      </c>
      <c r="D64" s="11">
        <v>151358</v>
      </c>
      <c r="E64" s="11"/>
      <c r="F64" s="11">
        <v>33393.65</v>
      </c>
      <c r="G64" s="12">
        <v>66007</v>
      </c>
      <c r="H64" s="12"/>
      <c r="I64" s="12">
        <v>18739.73</v>
      </c>
      <c r="J64" s="12">
        <v>37947</v>
      </c>
      <c r="K64" s="12"/>
      <c r="L64" s="12">
        <v>6957.33</v>
      </c>
      <c r="M64" s="12">
        <v>9100</v>
      </c>
      <c r="N64" s="12"/>
      <c r="O64" s="12">
        <v>2818.58</v>
      </c>
      <c r="P64" s="12">
        <v>38304</v>
      </c>
      <c r="Q64" s="12"/>
      <c r="R64" s="12">
        <v>4878.01</v>
      </c>
    </row>
    <row r="65" spans="1:18" s="1" customFormat="1" ht="18.2" customHeight="1" x14ac:dyDescent="0.2">
      <c r="A65" s="9">
        <v>64</v>
      </c>
      <c r="B65" s="13" t="s">
        <v>126</v>
      </c>
      <c r="C65" s="13" t="s">
        <v>127</v>
      </c>
      <c r="D65" s="14">
        <v>1500</v>
      </c>
      <c r="E65" s="14"/>
      <c r="F65" s="14">
        <v>1500</v>
      </c>
      <c r="G65" s="14"/>
      <c r="H65" s="14"/>
      <c r="I65" s="14"/>
      <c r="J65" s="14"/>
      <c r="K65" s="14"/>
      <c r="L65" s="14"/>
      <c r="M65" s="14">
        <v>1500</v>
      </c>
      <c r="N65" s="14"/>
      <c r="O65" s="14">
        <v>1500</v>
      </c>
      <c r="P65" s="14"/>
      <c r="Q65" s="14"/>
      <c r="R65" s="14"/>
    </row>
    <row r="66" spans="1:18" s="1" customFormat="1" ht="18.2" customHeight="1" x14ac:dyDescent="0.2">
      <c r="A66" s="9">
        <v>65</v>
      </c>
      <c r="B66" s="13" t="s">
        <v>128</v>
      </c>
      <c r="C66" s="13" t="s">
        <v>129</v>
      </c>
      <c r="D66" s="14">
        <v>70107</v>
      </c>
      <c r="E66" s="14"/>
      <c r="F66" s="14">
        <v>19998.37</v>
      </c>
      <c r="G66" s="15">
        <v>62507</v>
      </c>
      <c r="H66" s="15"/>
      <c r="I66" s="15">
        <v>18679.79</v>
      </c>
      <c r="J66" s="15"/>
      <c r="K66" s="15"/>
      <c r="L66" s="15"/>
      <c r="M66" s="15">
        <v>7600</v>
      </c>
      <c r="N66" s="15"/>
      <c r="O66" s="15">
        <v>1318.58</v>
      </c>
      <c r="P66" s="15"/>
      <c r="Q66" s="15"/>
      <c r="R66" s="15"/>
    </row>
    <row r="67" spans="1:18" s="1" customFormat="1" ht="18.2" customHeight="1" x14ac:dyDescent="0.2">
      <c r="A67" s="9">
        <v>66</v>
      </c>
      <c r="B67" s="13"/>
      <c r="C67" s="13" t="s">
        <v>130</v>
      </c>
      <c r="D67" s="14">
        <v>79751</v>
      </c>
      <c r="E67" s="14"/>
      <c r="F67" s="14">
        <v>11895.28</v>
      </c>
      <c r="G67" s="14">
        <v>3500</v>
      </c>
      <c r="H67" s="14"/>
      <c r="I67" s="14">
        <v>59.94</v>
      </c>
      <c r="J67" s="14">
        <v>37947</v>
      </c>
      <c r="K67" s="14"/>
      <c r="L67" s="14">
        <v>6957.33</v>
      </c>
      <c r="M67" s="14"/>
      <c r="N67" s="14"/>
      <c r="O67" s="14"/>
      <c r="P67" s="14">
        <v>38304</v>
      </c>
      <c r="Q67" s="14"/>
      <c r="R67" s="14">
        <v>4878.01</v>
      </c>
    </row>
    <row r="68" spans="1:18" s="1" customFormat="1" ht="18.2" customHeight="1" x14ac:dyDescent="0.2">
      <c r="A68" s="9">
        <v>67</v>
      </c>
      <c r="B68" s="10" t="s">
        <v>131</v>
      </c>
      <c r="C68" s="10" t="s">
        <v>132</v>
      </c>
      <c r="D68" s="11">
        <v>6032009</v>
      </c>
      <c r="E68" s="11"/>
      <c r="F68" s="11">
        <v>481979.17</v>
      </c>
      <c r="G68" s="12">
        <v>808867</v>
      </c>
      <c r="H68" s="12"/>
      <c r="I68" s="12">
        <v>183172.52</v>
      </c>
      <c r="J68" s="12">
        <v>2228652</v>
      </c>
      <c r="K68" s="12"/>
      <c r="L68" s="12">
        <v>86022.91</v>
      </c>
      <c r="M68" s="12">
        <v>1241329</v>
      </c>
      <c r="N68" s="12"/>
      <c r="O68" s="12">
        <v>152076.38</v>
      </c>
      <c r="P68" s="12">
        <v>1753161</v>
      </c>
      <c r="Q68" s="12"/>
      <c r="R68" s="12">
        <v>60707.360000000001</v>
      </c>
    </row>
    <row r="69" spans="1:18" s="1" customFormat="1" ht="18.2" customHeight="1" x14ac:dyDescent="0.2">
      <c r="A69" s="9">
        <v>68</v>
      </c>
      <c r="B69" s="13" t="s">
        <v>133</v>
      </c>
      <c r="C69" s="13" t="s">
        <v>134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</row>
    <row r="70" spans="1:18" s="1" customFormat="1" ht="18.2" customHeight="1" x14ac:dyDescent="0.2">
      <c r="A70" s="9">
        <v>69</v>
      </c>
      <c r="B70" s="13" t="s">
        <v>135</v>
      </c>
      <c r="C70" s="13" t="s">
        <v>136</v>
      </c>
      <c r="D70" s="14">
        <v>67331</v>
      </c>
      <c r="E70" s="14"/>
      <c r="F70" s="14">
        <v>12906.89</v>
      </c>
      <c r="G70" s="15">
        <v>31162</v>
      </c>
      <c r="H70" s="15"/>
      <c r="I70" s="15">
        <v>5546.46</v>
      </c>
      <c r="J70" s="15">
        <v>29469</v>
      </c>
      <c r="K70" s="15"/>
      <c r="L70" s="15">
        <v>6370.43</v>
      </c>
      <c r="M70" s="15">
        <v>6700</v>
      </c>
      <c r="N70" s="15"/>
      <c r="O70" s="15">
        <v>990</v>
      </c>
      <c r="P70" s="15"/>
      <c r="Q70" s="15"/>
      <c r="R70" s="15"/>
    </row>
    <row r="71" spans="1:18" s="1" customFormat="1" ht="18.2" customHeight="1" x14ac:dyDescent="0.2">
      <c r="A71" s="9">
        <v>70</v>
      </c>
      <c r="B71" s="13" t="s">
        <v>137</v>
      </c>
      <c r="C71" s="13" t="s">
        <v>138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</row>
    <row r="72" spans="1:18" s="1" customFormat="1" ht="18.2" customHeight="1" x14ac:dyDescent="0.2">
      <c r="A72" s="9">
        <v>71</v>
      </c>
      <c r="B72" s="13" t="s">
        <v>139</v>
      </c>
      <c r="C72" s="13" t="s">
        <v>140</v>
      </c>
      <c r="D72" s="14"/>
      <c r="E72" s="14"/>
      <c r="F72" s="14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</row>
    <row r="73" spans="1:18" s="1" customFormat="1" ht="18.2" customHeight="1" x14ac:dyDescent="0.2">
      <c r="A73" s="9">
        <v>72</v>
      </c>
      <c r="B73" s="13" t="s">
        <v>141</v>
      </c>
      <c r="C73" s="13" t="s">
        <v>142</v>
      </c>
      <c r="D73" s="14">
        <v>15000</v>
      </c>
      <c r="E73" s="14"/>
      <c r="F73" s="14">
        <v>922.92</v>
      </c>
      <c r="G73" s="14">
        <v>15000</v>
      </c>
      <c r="H73" s="14"/>
      <c r="I73" s="14">
        <v>922.92</v>
      </c>
      <c r="J73" s="14"/>
      <c r="K73" s="14"/>
      <c r="L73" s="14"/>
      <c r="M73" s="14"/>
      <c r="N73" s="14"/>
      <c r="O73" s="14"/>
      <c r="P73" s="14"/>
      <c r="Q73" s="14"/>
      <c r="R73" s="14"/>
    </row>
    <row r="74" spans="1:18" s="1" customFormat="1" ht="18.2" customHeight="1" x14ac:dyDescent="0.2">
      <c r="A74" s="9">
        <v>73</v>
      </c>
      <c r="B74" s="13" t="s">
        <v>143</v>
      </c>
      <c r="C74" s="13" t="s">
        <v>144</v>
      </c>
      <c r="D74" s="14"/>
      <c r="E74" s="14"/>
      <c r="F74" s="14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</row>
    <row r="75" spans="1:18" s="1" customFormat="1" ht="18.2" customHeight="1" x14ac:dyDescent="0.2">
      <c r="A75" s="9">
        <v>74</v>
      </c>
      <c r="B75" s="13" t="s">
        <v>145</v>
      </c>
      <c r="C75" s="13" t="s">
        <v>146</v>
      </c>
      <c r="D75" s="14">
        <v>4847611</v>
      </c>
      <c r="E75" s="14"/>
      <c r="F75" s="14">
        <v>228354.42</v>
      </c>
      <c r="G75" s="14">
        <v>303909</v>
      </c>
      <c r="H75" s="14"/>
      <c r="I75" s="14">
        <v>11807.48</v>
      </c>
      <c r="J75" s="14">
        <v>1744655</v>
      </c>
      <c r="K75" s="14"/>
      <c r="L75" s="14">
        <v>30362.71</v>
      </c>
      <c r="M75" s="14">
        <v>1129886</v>
      </c>
      <c r="N75" s="14"/>
      <c r="O75" s="14">
        <v>146056.98000000001</v>
      </c>
      <c r="P75" s="14">
        <v>1669161</v>
      </c>
      <c r="Q75" s="14"/>
      <c r="R75" s="14">
        <v>40127.25</v>
      </c>
    </row>
    <row r="76" spans="1:18" s="1" customFormat="1" ht="18.2" customHeight="1" x14ac:dyDescent="0.2">
      <c r="A76" s="9">
        <v>75</v>
      </c>
      <c r="B76" s="13" t="s">
        <v>147</v>
      </c>
      <c r="C76" s="13" t="s">
        <v>148</v>
      </c>
      <c r="D76" s="14">
        <v>32743</v>
      </c>
      <c r="E76" s="14"/>
      <c r="F76" s="14">
        <v>5029.3999999999996</v>
      </c>
      <c r="G76" s="15"/>
      <c r="H76" s="15"/>
      <c r="I76" s="15"/>
      <c r="J76" s="15"/>
      <c r="K76" s="15"/>
      <c r="L76" s="15"/>
      <c r="M76" s="15">
        <v>23743</v>
      </c>
      <c r="N76" s="15"/>
      <c r="O76" s="15">
        <v>5029.3999999999996</v>
      </c>
      <c r="P76" s="15">
        <v>9000</v>
      </c>
      <c r="Q76" s="15"/>
      <c r="R76" s="15"/>
    </row>
    <row r="77" spans="1:18" s="1" customFormat="1" ht="18.2" customHeight="1" x14ac:dyDescent="0.2">
      <c r="A77" s="9">
        <v>76</v>
      </c>
      <c r="B77" s="13" t="s">
        <v>149</v>
      </c>
      <c r="C77" s="13" t="s">
        <v>150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</row>
    <row r="78" spans="1:18" s="1" customFormat="1" ht="18.2" customHeight="1" x14ac:dyDescent="0.2">
      <c r="A78" s="9">
        <v>77</v>
      </c>
      <c r="B78" s="13" t="s">
        <v>151</v>
      </c>
      <c r="C78" s="13" t="s">
        <v>152</v>
      </c>
      <c r="D78" s="14"/>
      <c r="E78" s="14"/>
      <c r="F78" s="14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</row>
    <row r="79" spans="1:18" s="1" customFormat="1" ht="18.2" customHeight="1" x14ac:dyDescent="0.2">
      <c r="A79" s="9">
        <v>78</v>
      </c>
      <c r="B79" s="13" t="s">
        <v>153</v>
      </c>
      <c r="C79" s="13" t="s">
        <v>154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</row>
    <row r="80" spans="1:18" s="1" customFormat="1" ht="18.2" customHeight="1" x14ac:dyDescent="0.2">
      <c r="A80" s="9">
        <v>79</v>
      </c>
      <c r="B80" s="13" t="s">
        <v>155</v>
      </c>
      <c r="C80" s="13" t="s">
        <v>156</v>
      </c>
      <c r="D80" s="14"/>
      <c r="E80" s="14"/>
      <c r="F80" s="14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</row>
    <row r="81" spans="1:18" s="1" customFormat="1" ht="18.2" customHeight="1" x14ac:dyDescent="0.2">
      <c r="A81" s="9">
        <v>80</v>
      </c>
      <c r="B81" s="13" t="s">
        <v>157</v>
      </c>
      <c r="C81" s="13" t="s">
        <v>158</v>
      </c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</row>
    <row r="82" spans="1:18" s="1" customFormat="1" ht="18.2" customHeight="1" x14ac:dyDescent="0.2">
      <c r="A82" s="9">
        <v>81</v>
      </c>
      <c r="B82" s="13" t="s">
        <v>159</v>
      </c>
      <c r="C82" s="13" t="s">
        <v>160</v>
      </c>
      <c r="D82" s="14">
        <v>530182</v>
      </c>
      <c r="E82" s="14"/>
      <c r="F82" s="14">
        <v>148452.49</v>
      </c>
      <c r="G82" s="15">
        <v>277982</v>
      </c>
      <c r="H82" s="15"/>
      <c r="I82" s="15">
        <v>126565.98</v>
      </c>
      <c r="J82" s="15">
        <v>96200</v>
      </c>
      <c r="K82" s="15"/>
      <c r="L82" s="15">
        <v>1306.4000000000001</v>
      </c>
      <c r="M82" s="15">
        <v>81000</v>
      </c>
      <c r="N82" s="15"/>
      <c r="O82" s="15"/>
      <c r="P82" s="15">
        <v>75000</v>
      </c>
      <c r="Q82" s="15"/>
      <c r="R82" s="15">
        <v>20580.11</v>
      </c>
    </row>
    <row r="83" spans="1:18" s="1" customFormat="1" ht="18.2" customHeight="1" x14ac:dyDescent="0.2">
      <c r="A83" s="9">
        <v>82</v>
      </c>
      <c r="B83" s="13" t="s">
        <v>161</v>
      </c>
      <c r="C83" s="13" t="s">
        <v>162</v>
      </c>
      <c r="D83" s="14">
        <v>421195</v>
      </c>
      <c r="E83" s="14"/>
      <c r="F83" s="14">
        <v>56849.39</v>
      </c>
      <c r="G83" s="14">
        <v>180814</v>
      </c>
      <c r="H83" s="14"/>
      <c r="I83" s="14">
        <v>38329.68</v>
      </c>
      <c r="J83" s="14">
        <v>240381</v>
      </c>
      <c r="K83" s="14"/>
      <c r="L83" s="14">
        <v>18519.71</v>
      </c>
      <c r="M83" s="14"/>
      <c r="N83" s="14"/>
      <c r="O83" s="14"/>
      <c r="P83" s="14"/>
      <c r="Q83" s="14"/>
      <c r="R83" s="14"/>
    </row>
    <row r="84" spans="1:18" s="1" customFormat="1" ht="18.2" customHeight="1" x14ac:dyDescent="0.2">
      <c r="A84" s="9">
        <v>83</v>
      </c>
      <c r="B84" s="13"/>
      <c r="C84" s="13" t="s">
        <v>163</v>
      </c>
      <c r="D84" s="14">
        <v>117947</v>
      </c>
      <c r="E84" s="14"/>
      <c r="F84" s="14">
        <v>29463.66</v>
      </c>
      <c r="G84" s="15"/>
      <c r="H84" s="15"/>
      <c r="I84" s="15"/>
      <c r="J84" s="15">
        <v>117947</v>
      </c>
      <c r="K84" s="15"/>
      <c r="L84" s="15">
        <v>29463.66</v>
      </c>
      <c r="M84" s="15"/>
      <c r="N84" s="15"/>
      <c r="O84" s="15"/>
      <c r="P84" s="15"/>
      <c r="Q84" s="15"/>
      <c r="R84" s="15"/>
    </row>
    <row r="85" spans="1:18" s="1" customFormat="1" ht="18.2" customHeight="1" x14ac:dyDescent="0.2">
      <c r="A85" s="9">
        <v>84</v>
      </c>
      <c r="B85" s="10" t="s">
        <v>164</v>
      </c>
      <c r="C85" s="10" t="s">
        <v>165</v>
      </c>
      <c r="D85" s="11">
        <v>1535843</v>
      </c>
      <c r="E85" s="11"/>
      <c r="F85" s="11">
        <v>312506.08</v>
      </c>
      <c r="G85" s="11">
        <v>242959</v>
      </c>
      <c r="H85" s="11"/>
      <c r="I85" s="11">
        <v>55887.37</v>
      </c>
      <c r="J85" s="11">
        <v>461961</v>
      </c>
      <c r="K85" s="11"/>
      <c r="L85" s="11">
        <v>112699.66</v>
      </c>
      <c r="M85" s="11">
        <v>347723</v>
      </c>
      <c r="N85" s="11"/>
      <c r="O85" s="11">
        <v>70694.320000000007</v>
      </c>
      <c r="P85" s="11">
        <v>483200</v>
      </c>
      <c r="Q85" s="11"/>
      <c r="R85" s="11">
        <v>73224.73</v>
      </c>
    </row>
    <row r="86" spans="1:18" s="1" customFormat="1" ht="18.2" customHeight="1" x14ac:dyDescent="0.2">
      <c r="A86" s="9">
        <v>85</v>
      </c>
      <c r="B86" s="13" t="s">
        <v>166</v>
      </c>
      <c r="C86" s="13" t="s">
        <v>167</v>
      </c>
      <c r="D86" s="14">
        <v>161904</v>
      </c>
      <c r="E86" s="14"/>
      <c r="F86" s="14">
        <v>36494.58</v>
      </c>
      <c r="G86" s="15">
        <v>55800</v>
      </c>
      <c r="H86" s="15"/>
      <c r="I86" s="15">
        <v>12292.34</v>
      </c>
      <c r="J86" s="15">
        <v>7700</v>
      </c>
      <c r="K86" s="15"/>
      <c r="L86" s="15">
        <v>658.6</v>
      </c>
      <c r="M86" s="15">
        <v>71404</v>
      </c>
      <c r="N86" s="15"/>
      <c r="O86" s="15">
        <v>13328.64</v>
      </c>
      <c r="P86" s="15">
        <v>27000</v>
      </c>
      <c r="Q86" s="15"/>
      <c r="R86" s="15">
        <v>10215</v>
      </c>
    </row>
    <row r="87" spans="1:18" s="1" customFormat="1" ht="18.2" customHeight="1" x14ac:dyDescent="0.2">
      <c r="A87" s="9">
        <v>86</v>
      </c>
      <c r="B87" s="13" t="s">
        <v>168</v>
      </c>
      <c r="C87" s="13" t="s">
        <v>169</v>
      </c>
      <c r="D87" s="14">
        <v>551121</v>
      </c>
      <c r="E87" s="14"/>
      <c r="F87" s="14">
        <v>131727.04999999999</v>
      </c>
      <c r="G87" s="14">
        <v>52993</v>
      </c>
      <c r="H87" s="14"/>
      <c r="I87" s="14">
        <v>24065.42</v>
      </c>
      <c r="J87" s="14">
        <v>223928</v>
      </c>
      <c r="K87" s="14"/>
      <c r="L87" s="14">
        <v>53618.44</v>
      </c>
      <c r="M87" s="14"/>
      <c r="N87" s="14"/>
      <c r="O87" s="14"/>
      <c r="P87" s="14">
        <v>274200</v>
      </c>
      <c r="Q87" s="14"/>
      <c r="R87" s="14">
        <v>54043.19</v>
      </c>
    </row>
    <row r="88" spans="1:18" s="1" customFormat="1" ht="18.2" customHeight="1" x14ac:dyDescent="0.2">
      <c r="A88" s="9">
        <v>87</v>
      </c>
      <c r="B88" s="13" t="s">
        <v>170</v>
      </c>
      <c r="C88" s="13" t="s">
        <v>171</v>
      </c>
      <c r="D88" s="14">
        <v>77815</v>
      </c>
      <c r="E88" s="14"/>
      <c r="F88" s="14">
        <v>39604.69</v>
      </c>
      <c r="G88" s="15">
        <v>7465</v>
      </c>
      <c r="H88" s="15"/>
      <c r="I88" s="15">
        <v>1563.78</v>
      </c>
      <c r="J88" s="15">
        <v>68350</v>
      </c>
      <c r="K88" s="15"/>
      <c r="L88" s="15">
        <v>37650.910000000003</v>
      </c>
      <c r="M88" s="15"/>
      <c r="N88" s="15"/>
      <c r="O88" s="15"/>
      <c r="P88" s="15">
        <v>2000</v>
      </c>
      <c r="Q88" s="15"/>
      <c r="R88" s="15">
        <v>390</v>
      </c>
    </row>
    <row r="89" spans="1:18" s="1" customFormat="1" ht="18.2" customHeight="1" x14ac:dyDescent="0.2">
      <c r="A89" s="9">
        <v>88</v>
      </c>
      <c r="B89" s="13" t="s">
        <v>172</v>
      </c>
      <c r="C89" s="13" t="s">
        <v>173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</row>
    <row r="90" spans="1:18" s="1" customFormat="1" ht="18.2" customHeight="1" x14ac:dyDescent="0.2">
      <c r="A90" s="9">
        <v>89</v>
      </c>
      <c r="B90" s="13" t="s">
        <v>174</v>
      </c>
      <c r="C90" s="13" t="s">
        <v>175</v>
      </c>
      <c r="D90" s="14">
        <v>666436</v>
      </c>
      <c r="E90" s="14"/>
      <c r="F90" s="14">
        <v>98421.88</v>
      </c>
      <c r="G90" s="15">
        <v>126701</v>
      </c>
      <c r="H90" s="15"/>
      <c r="I90" s="15">
        <v>17965.830000000002</v>
      </c>
      <c r="J90" s="15">
        <v>128416</v>
      </c>
      <c r="K90" s="15"/>
      <c r="L90" s="15">
        <v>14513.83</v>
      </c>
      <c r="M90" s="15">
        <v>231319</v>
      </c>
      <c r="N90" s="15"/>
      <c r="O90" s="15">
        <v>57365.68</v>
      </c>
      <c r="P90" s="15">
        <v>180000</v>
      </c>
      <c r="Q90" s="15"/>
      <c r="R90" s="15">
        <v>8576.5400000000009</v>
      </c>
    </row>
    <row r="91" spans="1:18" s="1" customFormat="1" ht="18.2" customHeight="1" x14ac:dyDescent="0.2">
      <c r="A91" s="9">
        <v>90</v>
      </c>
      <c r="B91" s="13"/>
      <c r="C91" s="13" t="s">
        <v>176</v>
      </c>
      <c r="D91" s="14">
        <v>78567</v>
      </c>
      <c r="E91" s="14"/>
      <c r="F91" s="14">
        <v>6257.88</v>
      </c>
      <c r="G91" s="14"/>
      <c r="H91" s="14"/>
      <c r="I91" s="14"/>
      <c r="J91" s="14">
        <v>33567</v>
      </c>
      <c r="K91" s="14"/>
      <c r="L91" s="14">
        <v>6257.88</v>
      </c>
      <c r="M91" s="14">
        <v>45000</v>
      </c>
      <c r="N91" s="14"/>
      <c r="O91" s="14"/>
      <c r="P91" s="14"/>
      <c r="Q91" s="14"/>
      <c r="R91" s="14"/>
    </row>
    <row r="92" spans="1:18" s="1" customFormat="1" ht="18.2" customHeight="1" x14ac:dyDescent="0.2">
      <c r="A92" s="9">
        <v>91</v>
      </c>
      <c r="B92" s="10" t="s">
        <v>177</v>
      </c>
      <c r="C92" s="10" t="s">
        <v>178</v>
      </c>
      <c r="D92" s="11">
        <v>2720353</v>
      </c>
      <c r="E92" s="11"/>
      <c r="F92" s="11">
        <v>230153.24</v>
      </c>
      <c r="G92" s="12">
        <v>239003</v>
      </c>
      <c r="H92" s="12"/>
      <c r="I92" s="12">
        <v>43444.27</v>
      </c>
      <c r="J92" s="12">
        <v>509995</v>
      </c>
      <c r="K92" s="12"/>
      <c r="L92" s="12">
        <v>40787.99</v>
      </c>
      <c r="M92" s="12">
        <v>237339</v>
      </c>
      <c r="N92" s="12"/>
      <c r="O92" s="12">
        <v>37310.959999999999</v>
      </c>
      <c r="P92" s="12">
        <v>1734016</v>
      </c>
      <c r="Q92" s="12"/>
      <c r="R92" s="12">
        <v>108610.02</v>
      </c>
    </row>
    <row r="93" spans="1:18" s="1" customFormat="1" ht="18.2" customHeight="1" x14ac:dyDescent="0.2">
      <c r="A93" s="9">
        <v>92</v>
      </c>
      <c r="B93" s="13" t="s">
        <v>179</v>
      </c>
      <c r="C93" s="13" t="s">
        <v>180</v>
      </c>
      <c r="D93" s="14">
        <v>107263</v>
      </c>
      <c r="E93" s="14"/>
      <c r="F93" s="14">
        <v>21049.63</v>
      </c>
      <c r="G93" s="14">
        <v>63859</v>
      </c>
      <c r="H93" s="14"/>
      <c r="I93" s="14">
        <v>13057.29</v>
      </c>
      <c r="J93" s="14">
        <v>43404</v>
      </c>
      <c r="K93" s="14"/>
      <c r="L93" s="14">
        <v>7992.34</v>
      </c>
      <c r="M93" s="14"/>
      <c r="N93" s="14"/>
      <c r="O93" s="14"/>
      <c r="P93" s="14"/>
      <c r="Q93" s="14"/>
      <c r="R93" s="14"/>
    </row>
    <row r="94" spans="1:18" s="1" customFormat="1" ht="18.2" customHeight="1" x14ac:dyDescent="0.2">
      <c r="A94" s="9">
        <v>93</v>
      </c>
      <c r="B94" s="13" t="s">
        <v>181</v>
      </c>
      <c r="C94" s="13" t="s">
        <v>182</v>
      </c>
      <c r="D94" s="14"/>
      <c r="E94" s="14"/>
      <c r="F94" s="14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</row>
    <row r="95" spans="1:18" s="1" customFormat="1" ht="18.2" customHeight="1" x14ac:dyDescent="0.2">
      <c r="A95" s="9">
        <v>94</v>
      </c>
      <c r="B95" s="13" t="s">
        <v>183</v>
      </c>
      <c r="C95" s="13" t="s">
        <v>184</v>
      </c>
      <c r="D95" s="14">
        <v>175976</v>
      </c>
      <c r="E95" s="14"/>
      <c r="F95" s="14">
        <v>13027.09</v>
      </c>
      <c r="G95" s="14">
        <v>27406</v>
      </c>
      <c r="H95" s="14"/>
      <c r="I95" s="14">
        <v>1329.23</v>
      </c>
      <c r="J95" s="14">
        <v>13606</v>
      </c>
      <c r="K95" s="14"/>
      <c r="L95" s="14">
        <v>1000</v>
      </c>
      <c r="M95" s="14">
        <v>104964</v>
      </c>
      <c r="N95" s="14"/>
      <c r="O95" s="14">
        <v>2878</v>
      </c>
      <c r="P95" s="14">
        <v>30000</v>
      </c>
      <c r="Q95" s="14"/>
      <c r="R95" s="14">
        <v>7819.86</v>
      </c>
    </row>
    <row r="96" spans="1:18" s="1" customFormat="1" ht="18.2" customHeight="1" x14ac:dyDescent="0.2">
      <c r="A96" s="9">
        <v>95</v>
      </c>
      <c r="B96" s="13" t="s">
        <v>185</v>
      </c>
      <c r="C96" s="13" t="s">
        <v>186</v>
      </c>
      <c r="D96" s="14">
        <v>1663242</v>
      </c>
      <c r="E96" s="14"/>
      <c r="F96" s="14">
        <v>90371.48</v>
      </c>
      <c r="G96" s="15">
        <v>78000</v>
      </c>
      <c r="H96" s="15"/>
      <c r="I96" s="15">
        <v>15789.58</v>
      </c>
      <c r="J96" s="15">
        <v>376560</v>
      </c>
      <c r="K96" s="15"/>
      <c r="L96" s="15">
        <v>14485.01</v>
      </c>
      <c r="M96" s="15">
        <v>79560</v>
      </c>
      <c r="N96" s="15"/>
      <c r="O96" s="15">
        <v>23557.51</v>
      </c>
      <c r="P96" s="15">
        <v>1129122</v>
      </c>
      <c r="Q96" s="15"/>
      <c r="R96" s="15">
        <v>36539.379999999997</v>
      </c>
    </row>
    <row r="97" spans="1:18" s="1" customFormat="1" ht="18.2" customHeight="1" x14ac:dyDescent="0.2">
      <c r="A97" s="9">
        <v>96</v>
      </c>
      <c r="B97" s="13" t="s">
        <v>187</v>
      </c>
      <c r="C97" s="13" t="s">
        <v>188</v>
      </c>
      <c r="D97" s="14">
        <v>773872</v>
      </c>
      <c r="E97" s="14"/>
      <c r="F97" s="14">
        <v>105705.04</v>
      </c>
      <c r="G97" s="14">
        <v>69738</v>
      </c>
      <c r="H97" s="14"/>
      <c r="I97" s="14">
        <v>13268.17</v>
      </c>
      <c r="J97" s="14">
        <v>76425</v>
      </c>
      <c r="K97" s="14"/>
      <c r="L97" s="14">
        <v>17310.64</v>
      </c>
      <c r="M97" s="14">
        <v>52815</v>
      </c>
      <c r="N97" s="14"/>
      <c r="O97" s="14">
        <v>10875.45</v>
      </c>
      <c r="P97" s="14">
        <v>574894</v>
      </c>
      <c r="Q97" s="14"/>
      <c r="R97" s="14">
        <v>64250.78</v>
      </c>
    </row>
    <row r="98" spans="1:18" s="1" customFormat="1" ht="18.2" customHeight="1" x14ac:dyDescent="0.2">
      <c r="A98" s="9">
        <v>97</v>
      </c>
      <c r="B98" s="13"/>
      <c r="C98" s="13" t="s">
        <v>189</v>
      </c>
      <c r="D98" s="14"/>
      <c r="E98" s="14"/>
      <c r="F98" s="14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</row>
    <row r="99" spans="1:18" s="1" customFormat="1" ht="18.2" customHeight="1" x14ac:dyDescent="0.2">
      <c r="A99" s="9">
        <v>98</v>
      </c>
      <c r="B99" s="10" t="s">
        <v>190</v>
      </c>
      <c r="C99" s="10" t="s">
        <v>191</v>
      </c>
      <c r="D99" s="11">
        <v>139020</v>
      </c>
      <c r="E99" s="11"/>
      <c r="F99" s="11">
        <v>19607.95</v>
      </c>
      <c r="G99" s="11">
        <v>22574</v>
      </c>
      <c r="H99" s="11"/>
      <c r="I99" s="11">
        <v>2028.5</v>
      </c>
      <c r="J99" s="11">
        <v>20300</v>
      </c>
      <c r="K99" s="11"/>
      <c r="L99" s="11">
        <v>668</v>
      </c>
      <c r="M99" s="11">
        <v>11868</v>
      </c>
      <c r="N99" s="11"/>
      <c r="O99" s="11">
        <v>4690.1000000000004</v>
      </c>
      <c r="P99" s="11">
        <v>84278</v>
      </c>
      <c r="Q99" s="11"/>
      <c r="R99" s="11">
        <v>12221.35</v>
      </c>
    </row>
    <row r="100" spans="1:18" s="1" customFormat="1" ht="18.2" customHeight="1" x14ac:dyDescent="0.2">
      <c r="A100" s="9">
        <v>99</v>
      </c>
      <c r="B100" s="13" t="s">
        <v>192</v>
      </c>
      <c r="C100" s="13" t="s">
        <v>193</v>
      </c>
      <c r="D100" s="14">
        <v>7000</v>
      </c>
      <c r="E100" s="14"/>
      <c r="F100" s="14"/>
      <c r="G100" s="15"/>
      <c r="H100" s="15"/>
      <c r="I100" s="15"/>
      <c r="J100" s="15"/>
      <c r="K100" s="15"/>
      <c r="L100" s="15"/>
      <c r="M100" s="15">
        <v>7000</v>
      </c>
      <c r="N100" s="15"/>
      <c r="O100" s="15"/>
      <c r="P100" s="15"/>
      <c r="Q100" s="15"/>
      <c r="R100" s="15"/>
    </row>
    <row r="101" spans="1:18" s="1" customFormat="1" ht="18.2" customHeight="1" x14ac:dyDescent="0.2">
      <c r="A101" s="9">
        <v>100</v>
      </c>
      <c r="B101" s="13" t="s">
        <v>194</v>
      </c>
      <c r="C101" s="13" t="s">
        <v>195</v>
      </c>
      <c r="D101" s="14">
        <v>18868</v>
      </c>
      <c r="E101" s="14"/>
      <c r="F101" s="14">
        <v>1549.5</v>
      </c>
      <c r="G101" s="14">
        <v>14000</v>
      </c>
      <c r="H101" s="14"/>
      <c r="I101" s="14">
        <v>1549.5</v>
      </c>
      <c r="J101" s="14"/>
      <c r="K101" s="14"/>
      <c r="L101" s="14"/>
      <c r="M101" s="14">
        <v>4868</v>
      </c>
      <c r="N101" s="14"/>
      <c r="O101" s="14"/>
      <c r="P101" s="14"/>
      <c r="Q101" s="14"/>
      <c r="R101" s="14"/>
    </row>
    <row r="102" spans="1:18" s="1" customFormat="1" ht="18.2" customHeight="1" x14ac:dyDescent="0.2">
      <c r="A102" s="9">
        <v>101</v>
      </c>
      <c r="B102" s="13" t="s">
        <v>196</v>
      </c>
      <c r="C102" s="13" t="s">
        <v>197</v>
      </c>
      <c r="D102" s="14">
        <v>11574</v>
      </c>
      <c r="E102" s="14"/>
      <c r="F102" s="14"/>
      <c r="G102" s="15">
        <v>8074</v>
      </c>
      <c r="H102" s="15"/>
      <c r="I102" s="15"/>
      <c r="J102" s="15">
        <v>3500</v>
      </c>
      <c r="K102" s="15"/>
      <c r="L102" s="15"/>
      <c r="M102" s="15"/>
      <c r="N102" s="15"/>
      <c r="O102" s="15"/>
      <c r="P102" s="15"/>
      <c r="Q102" s="15"/>
      <c r="R102" s="15"/>
    </row>
    <row r="103" spans="1:18" s="1" customFormat="1" ht="18.2" customHeight="1" x14ac:dyDescent="0.2">
      <c r="A103" s="9">
        <v>102</v>
      </c>
      <c r="B103" s="13" t="s">
        <v>198</v>
      </c>
      <c r="C103" s="13" t="s">
        <v>199</v>
      </c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</row>
    <row r="104" spans="1:18" s="1" customFormat="1" ht="18.2" customHeight="1" x14ac:dyDescent="0.2">
      <c r="A104" s="9">
        <v>103</v>
      </c>
      <c r="B104" s="13" t="s">
        <v>200</v>
      </c>
      <c r="C104" s="13" t="s">
        <v>201</v>
      </c>
      <c r="D104" s="14">
        <v>101578</v>
      </c>
      <c r="E104" s="14"/>
      <c r="F104" s="14">
        <v>13368.35</v>
      </c>
      <c r="G104" s="15">
        <v>500</v>
      </c>
      <c r="H104" s="15"/>
      <c r="I104" s="15">
        <v>479</v>
      </c>
      <c r="J104" s="15">
        <v>16800</v>
      </c>
      <c r="K104" s="15"/>
      <c r="L104" s="15">
        <v>668</v>
      </c>
      <c r="M104" s="15"/>
      <c r="N104" s="15"/>
      <c r="O104" s="15"/>
      <c r="P104" s="15">
        <v>84278</v>
      </c>
      <c r="Q104" s="15"/>
      <c r="R104" s="15">
        <v>12221.35</v>
      </c>
    </row>
    <row r="105" spans="1:18" s="1" customFormat="1" ht="18.2" customHeight="1" x14ac:dyDescent="0.2">
      <c r="A105" s="9">
        <v>104</v>
      </c>
      <c r="B105" s="13"/>
      <c r="C105" s="13" t="s">
        <v>202</v>
      </c>
      <c r="D105" s="14"/>
      <c r="E105" s="14"/>
      <c r="F105" s="14">
        <v>4690.1000000000004</v>
      </c>
      <c r="G105" s="14"/>
      <c r="H105" s="14"/>
      <c r="I105" s="14"/>
      <c r="J105" s="14"/>
      <c r="K105" s="14"/>
      <c r="L105" s="14"/>
      <c r="M105" s="14"/>
      <c r="N105" s="14"/>
      <c r="O105" s="14">
        <v>4690.1000000000004</v>
      </c>
      <c r="P105" s="14"/>
      <c r="Q105" s="14"/>
      <c r="R105" s="14"/>
    </row>
    <row r="106" spans="1:18" s="1" customFormat="1" ht="18.2" customHeight="1" x14ac:dyDescent="0.2">
      <c r="A106" s="9">
        <v>106</v>
      </c>
      <c r="B106" s="10" t="s">
        <v>203</v>
      </c>
      <c r="C106" s="10" t="s">
        <v>204</v>
      </c>
      <c r="D106" s="11">
        <v>10678359</v>
      </c>
      <c r="E106" s="11"/>
      <c r="F106" s="11">
        <v>2919628.47</v>
      </c>
      <c r="G106" s="12">
        <v>1286759</v>
      </c>
      <c r="H106" s="12"/>
      <c r="I106" s="12">
        <v>278256.93</v>
      </c>
      <c r="J106" s="12">
        <v>1725608</v>
      </c>
      <c r="K106" s="12"/>
      <c r="L106" s="12">
        <v>255534.42</v>
      </c>
      <c r="M106" s="12">
        <v>4135659</v>
      </c>
      <c r="N106" s="12"/>
      <c r="O106" s="12">
        <v>1534365.45</v>
      </c>
      <c r="P106" s="12">
        <v>3530333</v>
      </c>
      <c r="Q106" s="12"/>
      <c r="R106" s="12">
        <v>851471.67</v>
      </c>
    </row>
    <row r="107" spans="1:18" s="1" customFormat="1" ht="18.2" customHeight="1" x14ac:dyDescent="0.2">
      <c r="A107" s="9">
        <v>107</v>
      </c>
      <c r="B107" s="13" t="s">
        <v>205</v>
      </c>
      <c r="C107" s="13" t="s">
        <v>206</v>
      </c>
      <c r="D107" s="14">
        <v>5700631</v>
      </c>
      <c r="E107" s="14"/>
      <c r="F107" s="14">
        <v>1810456.04</v>
      </c>
      <c r="G107" s="14">
        <v>244697</v>
      </c>
      <c r="H107" s="14"/>
      <c r="I107" s="14">
        <v>38901.33</v>
      </c>
      <c r="J107" s="14">
        <v>802905</v>
      </c>
      <c r="K107" s="14"/>
      <c r="L107" s="14">
        <v>74545.11</v>
      </c>
      <c r="M107" s="14">
        <v>2893004</v>
      </c>
      <c r="N107" s="14"/>
      <c r="O107" s="14">
        <v>1231308.47</v>
      </c>
      <c r="P107" s="14">
        <v>1760025</v>
      </c>
      <c r="Q107" s="14"/>
      <c r="R107" s="14">
        <v>465701.13</v>
      </c>
    </row>
    <row r="108" spans="1:18" s="1" customFormat="1" ht="18.2" customHeight="1" x14ac:dyDescent="0.2">
      <c r="A108" s="9">
        <v>108</v>
      </c>
      <c r="B108" s="13" t="s">
        <v>207</v>
      </c>
      <c r="C108" s="13" t="s">
        <v>208</v>
      </c>
      <c r="D108" s="14">
        <v>198274</v>
      </c>
      <c r="E108" s="14"/>
      <c r="F108" s="14">
        <v>7253.97</v>
      </c>
      <c r="G108" s="15"/>
      <c r="H108" s="15"/>
      <c r="I108" s="15"/>
      <c r="J108" s="15">
        <v>67174</v>
      </c>
      <c r="K108" s="15"/>
      <c r="L108" s="15">
        <v>6583.18</v>
      </c>
      <c r="M108" s="15">
        <v>26246</v>
      </c>
      <c r="N108" s="15"/>
      <c r="O108" s="15">
        <v>572.79999999999995</v>
      </c>
      <c r="P108" s="15">
        <v>104854</v>
      </c>
      <c r="Q108" s="15"/>
      <c r="R108" s="15">
        <v>97.99</v>
      </c>
    </row>
    <row r="109" spans="1:18" s="1" customFormat="1" ht="18.2" customHeight="1" x14ac:dyDescent="0.2">
      <c r="A109" s="9">
        <v>111</v>
      </c>
      <c r="B109" s="13" t="s">
        <v>209</v>
      </c>
      <c r="C109" s="13" t="s">
        <v>210</v>
      </c>
      <c r="D109" s="14">
        <v>788988</v>
      </c>
      <c r="E109" s="14"/>
      <c r="F109" s="14">
        <v>160800.87</v>
      </c>
      <c r="G109" s="14">
        <v>345219</v>
      </c>
      <c r="H109" s="14"/>
      <c r="I109" s="14">
        <v>73363.710000000006</v>
      </c>
      <c r="J109" s="14">
        <v>153425</v>
      </c>
      <c r="K109" s="14"/>
      <c r="L109" s="14">
        <v>30552.92</v>
      </c>
      <c r="M109" s="14">
        <v>106304</v>
      </c>
      <c r="N109" s="14"/>
      <c r="O109" s="14">
        <v>24003.29</v>
      </c>
      <c r="P109" s="14">
        <v>184040</v>
      </c>
      <c r="Q109" s="14"/>
      <c r="R109" s="14">
        <v>32880.949999999997</v>
      </c>
    </row>
    <row r="110" spans="1:18" s="1" customFormat="1" ht="18.2" customHeight="1" x14ac:dyDescent="0.2">
      <c r="A110" s="9">
        <v>113</v>
      </c>
      <c r="B110" s="13" t="s">
        <v>211</v>
      </c>
      <c r="C110" s="13" t="s">
        <v>212</v>
      </c>
      <c r="D110" s="14">
        <v>477917</v>
      </c>
      <c r="E110" s="14"/>
      <c r="F110" s="14">
        <v>84841.33</v>
      </c>
      <c r="G110" s="15">
        <v>97311</v>
      </c>
      <c r="H110" s="15"/>
      <c r="I110" s="15">
        <v>17938.849999999999</v>
      </c>
      <c r="J110" s="15">
        <v>180111</v>
      </c>
      <c r="K110" s="15"/>
      <c r="L110" s="15">
        <v>22147.8</v>
      </c>
      <c r="M110" s="15">
        <v>59655</v>
      </c>
      <c r="N110" s="15"/>
      <c r="O110" s="15">
        <v>22913.98</v>
      </c>
      <c r="P110" s="15">
        <v>140840</v>
      </c>
      <c r="Q110" s="15"/>
      <c r="R110" s="15">
        <v>21840.7</v>
      </c>
    </row>
    <row r="111" spans="1:18" s="1" customFormat="1" ht="18.2" customHeight="1" x14ac:dyDescent="0.2">
      <c r="A111" s="9">
        <v>114</v>
      </c>
      <c r="B111" s="13" t="s">
        <v>213</v>
      </c>
      <c r="C111" s="13" t="s">
        <v>214</v>
      </c>
      <c r="D111" s="14">
        <v>1510101</v>
      </c>
      <c r="E111" s="14"/>
      <c r="F111" s="14">
        <v>350325.46</v>
      </c>
      <c r="G111" s="14">
        <v>239747</v>
      </c>
      <c r="H111" s="14"/>
      <c r="I111" s="14">
        <v>58719.360000000001</v>
      </c>
      <c r="J111" s="14">
        <v>201769</v>
      </c>
      <c r="K111" s="14"/>
      <c r="L111" s="14">
        <v>49794.51</v>
      </c>
      <c r="M111" s="14">
        <v>295878</v>
      </c>
      <c r="N111" s="14"/>
      <c r="O111" s="14">
        <v>70121.960000000006</v>
      </c>
      <c r="P111" s="14">
        <v>772707</v>
      </c>
      <c r="Q111" s="14"/>
      <c r="R111" s="14">
        <v>171689.63</v>
      </c>
    </row>
    <row r="112" spans="1:18" s="1" customFormat="1" ht="18.2" customHeight="1" x14ac:dyDescent="0.2">
      <c r="A112" s="9">
        <v>115</v>
      </c>
      <c r="B112" s="13" t="s">
        <v>215</v>
      </c>
      <c r="C112" s="13" t="s">
        <v>216</v>
      </c>
      <c r="D112" s="14">
        <v>1535085</v>
      </c>
      <c r="E112" s="14"/>
      <c r="F112" s="14">
        <v>398983.7</v>
      </c>
      <c r="G112" s="15">
        <v>290732</v>
      </c>
      <c r="H112" s="15"/>
      <c r="I112" s="15">
        <v>76249.929999999993</v>
      </c>
      <c r="J112" s="15">
        <v>171369</v>
      </c>
      <c r="K112" s="15"/>
      <c r="L112" s="15">
        <v>34918.46</v>
      </c>
      <c r="M112" s="15">
        <v>582499</v>
      </c>
      <c r="N112" s="15"/>
      <c r="O112" s="15">
        <v>147445.51999999999</v>
      </c>
      <c r="P112" s="15">
        <v>490485</v>
      </c>
      <c r="Q112" s="15"/>
      <c r="R112" s="15">
        <v>140369.79</v>
      </c>
    </row>
    <row r="113" spans="1:18" s="1" customFormat="1" ht="18.2" customHeight="1" x14ac:dyDescent="0.2">
      <c r="A113" s="9">
        <v>116</v>
      </c>
      <c r="B113" s="13" t="s">
        <v>217</v>
      </c>
      <c r="C113" s="13" t="s">
        <v>218</v>
      </c>
      <c r="D113" s="14">
        <v>165677</v>
      </c>
      <c r="E113" s="14"/>
      <c r="F113" s="14">
        <v>32946.33</v>
      </c>
      <c r="G113" s="14">
        <v>46253</v>
      </c>
      <c r="H113" s="14"/>
      <c r="I113" s="14">
        <v>8387.52</v>
      </c>
      <c r="J113" s="14">
        <v>58535</v>
      </c>
      <c r="K113" s="14"/>
      <c r="L113" s="14">
        <v>10905.49</v>
      </c>
      <c r="M113" s="14">
        <v>60889</v>
      </c>
      <c r="N113" s="14"/>
      <c r="O113" s="14">
        <v>13653.32</v>
      </c>
      <c r="P113" s="14"/>
      <c r="Q113" s="14"/>
      <c r="R113" s="14"/>
    </row>
    <row r="114" spans="1:18" s="1" customFormat="1" ht="18.2" customHeight="1" x14ac:dyDescent="0.2">
      <c r="A114" s="9">
        <v>117</v>
      </c>
      <c r="B114" s="13" t="s">
        <v>219</v>
      </c>
      <c r="C114" s="13" t="s">
        <v>220</v>
      </c>
      <c r="D114" s="14"/>
      <c r="E114" s="14"/>
      <c r="F114" s="14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</row>
    <row r="115" spans="1:18" s="1" customFormat="1" ht="18.2" customHeight="1" x14ac:dyDescent="0.2">
      <c r="A115" s="9">
        <v>118</v>
      </c>
      <c r="B115" s="13" t="s">
        <v>221</v>
      </c>
      <c r="C115" s="13" t="s">
        <v>222</v>
      </c>
      <c r="D115" s="14">
        <v>47151</v>
      </c>
      <c r="E115" s="14"/>
      <c r="F115" s="14">
        <v>12207.39</v>
      </c>
      <c r="G115" s="14"/>
      <c r="H115" s="14"/>
      <c r="I115" s="14"/>
      <c r="J115" s="14"/>
      <c r="K115" s="14"/>
      <c r="L115" s="14"/>
      <c r="M115" s="14">
        <v>47151</v>
      </c>
      <c r="N115" s="14"/>
      <c r="O115" s="14">
        <v>12207.39</v>
      </c>
      <c r="P115" s="14"/>
      <c r="Q115" s="14"/>
      <c r="R115" s="14"/>
    </row>
    <row r="116" spans="1:18" s="1" customFormat="1" ht="18.2" customHeight="1" x14ac:dyDescent="0.2">
      <c r="A116" s="9">
        <v>119</v>
      </c>
      <c r="B116" s="13" t="s">
        <v>223</v>
      </c>
      <c r="C116" s="13" t="s">
        <v>224</v>
      </c>
      <c r="D116" s="14"/>
      <c r="E116" s="14"/>
      <c r="F116" s="14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</row>
    <row r="117" spans="1:18" s="1" customFormat="1" ht="18.2" customHeight="1" x14ac:dyDescent="0.2">
      <c r="A117" s="9">
        <v>120</v>
      </c>
      <c r="B117" s="13" t="s">
        <v>225</v>
      </c>
      <c r="C117" s="13" t="s">
        <v>226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</row>
    <row r="118" spans="1:18" s="1" customFormat="1" ht="18.2" customHeight="1" x14ac:dyDescent="0.2">
      <c r="A118" s="9">
        <v>123</v>
      </c>
      <c r="B118" s="13" t="s">
        <v>227</v>
      </c>
      <c r="C118" s="13" t="s">
        <v>228</v>
      </c>
      <c r="D118" s="14"/>
      <c r="E118" s="14"/>
      <c r="F118" s="14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</row>
    <row r="119" spans="1:18" s="1" customFormat="1" ht="18.2" customHeight="1" x14ac:dyDescent="0.2">
      <c r="A119" s="9">
        <v>124</v>
      </c>
      <c r="B119" s="13" t="s">
        <v>229</v>
      </c>
      <c r="C119" s="13" t="s">
        <v>230</v>
      </c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</row>
    <row r="120" spans="1:18" s="1" customFormat="1" ht="18.2" customHeight="1" x14ac:dyDescent="0.2">
      <c r="A120" s="9">
        <v>126</v>
      </c>
      <c r="B120" s="13" t="s">
        <v>231</v>
      </c>
      <c r="C120" s="13" t="s">
        <v>232</v>
      </c>
      <c r="D120" s="14">
        <v>179271</v>
      </c>
      <c r="E120" s="14"/>
      <c r="F120" s="14">
        <v>38240.230000000003</v>
      </c>
      <c r="G120" s="15">
        <v>22800</v>
      </c>
      <c r="H120" s="15"/>
      <c r="I120" s="15">
        <v>4696.2299999999996</v>
      </c>
      <c r="J120" s="15">
        <v>45618</v>
      </c>
      <c r="K120" s="15"/>
      <c r="L120" s="15">
        <v>11466.55</v>
      </c>
      <c r="M120" s="15">
        <v>50853</v>
      </c>
      <c r="N120" s="15"/>
      <c r="O120" s="15">
        <v>12138.72</v>
      </c>
      <c r="P120" s="15">
        <v>60000</v>
      </c>
      <c r="Q120" s="15"/>
      <c r="R120" s="15">
        <v>9938.73</v>
      </c>
    </row>
    <row r="121" spans="1:18" s="1" customFormat="1" ht="18.2" customHeight="1" x14ac:dyDescent="0.2">
      <c r="A121" s="9">
        <v>127</v>
      </c>
      <c r="B121" s="13" t="s">
        <v>233</v>
      </c>
      <c r="C121" s="13" t="s">
        <v>234</v>
      </c>
      <c r="D121" s="14">
        <v>30850</v>
      </c>
      <c r="E121" s="14"/>
      <c r="F121" s="14">
        <v>8000</v>
      </c>
      <c r="G121" s="14"/>
      <c r="H121" s="14"/>
      <c r="I121" s="14"/>
      <c r="J121" s="14">
        <v>17670</v>
      </c>
      <c r="K121" s="14"/>
      <c r="L121" s="14">
        <v>8000</v>
      </c>
      <c r="M121" s="14">
        <v>13180</v>
      </c>
      <c r="N121" s="14"/>
      <c r="O121" s="14"/>
      <c r="P121" s="14"/>
      <c r="Q121" s="14"/>
      <c r="R121" s="14"/>
    </row>
    <row r="122" spans="1:18" s="1" customFormat="1" ht="18.2" customHeight="1" x14ac:dyDescent="0.2">
      <c r="A122" s="9">
        <v>128</v>
      </c>
      <c r="B122" s="13" t="s">
        <v>235</v>
      </c>
      <c r="C122" s="13" t="s">
        <v>236</v>
      </c>
      <c r="D122" s="14">
        <v>44414</v>
      </c>
      <c r="E122" s="14"/>
      <c r="F122" s="14">
        <v>15573.15</v>
      </c>
      <c r="G122" s="15"/>
      <c r="H122" s="15"/>
      <c r="I122" s="15"/>
      <c r="J122" s="15">
        <v>27032</v>
      </c>
      <c r="K122" s="15"/>
      <c r="L122" s="15">
        <v>6620.4</v>
      </c>
      <c r="M122" s="15"/>
      <c r="N122" s="15"/>
      <c r="O122" s="15"/>
      <c r="P122" s="15">
        <v>17382</v>
      </c>
      <c r="Q122" s="15"/>
      <c r="R122" s="15">
        <v>8952.75</v>
      </c>
    </row>
    <row r="123" spans="1:18" s="1" customFormat="1" ht="18.2" customHeight="1" x14ac:dyDescent="0.2">
      <c r="A123" s="9">
        <v>129</v>
      </c>
      <c r="B123" s="13"/>
      <c r="C123" s="13" t="s">
        <v>237</v>
      </c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</row>
    <row r="124" spans="1:18" s="1" customFormat="1" ht="18.2" customHeight="1" x14ac:dyDescent="0.2">
      <c r="A124" s="9">
        <v>130</v>
      </c>
      <c r="B124" s="10" t="s">
        <v>238</v>
      </c>
      <c r="C124" s="10" t="s">
        <v>239</v>
      </c>
      <c r="D124" s="11">
        <v>33624318</v>
      </c>
      <c r="E124" s="11"/>
      <c r="F124" s="11">
        <v>7724487.1699999999</v>
      </c>
      <c r="G124" s="12">
        <v>6734719</v>
      </c>
      <c r="H124" s="12"/>
      <c r="I124" s="12">
        <v>1607551.09</v>
      </c>
      <c r="J124" s="12">
        <v>8026623</v>
      </c>
      <c r="K124" s="12"/>
      <c r="L124" s="12">
        <v>1557624.77</v>
      </c>
      <c r="M124" s="12">
        <v>6459765</v>
      </c>
      <c r="N124" s="12"/>
      <c r="O124" s="12">
        <v>1584776</v>
      </c>
      <c r="P124" s="12">
        <v>12403211</v>
      </c>
      <c r="Q124" s="12"/>
      <c r="R124" s="12">
        <v>2974535.31</v>
      </c>
    </row>
    <row r="125" spans="1:18" s="1" customFormat="1" ht="18.2" customHeight="1" x14ac:dyDescent="0.2">
      <c r="A125" s="9">
        <v>131</v>
      </c>
      <c r="B125" s="13" t="s">
        <v>240</v>
      </c>
      <c r="C125" s="13" t="s">
        <v>241</v>
      </c>
      <c r="D125" s="14">
        <v>11546717</v>
      </c>
      <c r="E125" s="14"/>
      <c r="F125" s="14">
        <v>2227797.89</v>
      </c>
      <c r="G125" s="14">
        <v>2727879</v>
      </c>
      <c r="H125" s="14"/>
      <c r="I125" s="14">
        <v>369867.74</v>
      </c>
      <c r="J125" s="14">
        <v>2999668</v>
      </c>
      <c r="K125" s="14"/>
      <c r="L125" s="14">
        <v>492397.12</v>
      </c>
      <c r="M125" s="14">
        <v>1772758</v>
      </c>
      <c r="N125" s="14"/>
      <c r="O125" s="14">
        <v>447191.99</v>
      </c>
      <c r="P125" s="14">
        <v>4046412</v>
      </c>
      <c r="Q125" s="14"/>
      <c r="R125" s="14">
        <v>918341.04</v>
      </c>
    </row>
    <row r="126" spans="1:18" s="1" customFormat="1" ht="18.2" customHeight="1" x14ac:dyDescent="0.2">
      <c r="A126" s="9">
        <v>132</v>
      </c>
      <c r="B126" s="13" t="s">
        <v>242</v>
      </c>
      <c r="C126" s="13" t="s">
        <v>243</v>
      </c>
      <c r="D126" s="14">
        <v>17708900</v>
      </c>
      <c r="E126" s="14"/>
      <c r="F126" s="14">
        <v>4456372.96</v>
      </c>
      <c r="G126" s="15">
        <v>3462308</v>
      </c>
      <c r="H126" s="15"/>
      <c r="I126" s="15">
        <v>1105462.5</v>
      </c>
      <c r="J126" s="15">
        <v>3758459</v>
      </c>
      <c r="K126" s="15"/>
      <c r="L126" s="15">
        <v>792624.59</v>
      </c>
      <c r="M126" s="15">
        <v>3527624</v>
      </c>
      <c r="N126" s="15"/>
      <c r="O126" s="15">
        <v>860555.07</v>
      </c>
      <c r="P126" s="15">
        <v>6960509</v>
      </c>
      <c r="Q126" s="15"/>
      <c r="R126" s="15">
        <v>1697730.8</v>
      </c>
    </row>
    <row r="127" spans="1:18" s="1" customFormat="1" ht="24.6" customHeight="1" x14ac:dyDescent="0.2">
      <c r="A127" s="9">
        <v>137</v>
      </c>
      <c r="B127" s="13" t="s">
        <v>244</v>
      </c>
      <c r="C127" s="13" t="s">
        <v>245</v>
      </c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</row>
    <row r="128" spans="1:18" s="1" customFormat="1" ht="18.2" customHeight="1" x14ac:dyDescent="0.2">
      <c r="A128" s="9">
        <v>138</v>
      </c>
      <c r="B128" s="13" t="s">
        <v>246</v>
      </c>
      <c r="C128" s="13" t="s">
        <v>247</v>
      </c>
      <c r="D128" s="14"/>
      <c r="E128" s="14"/>
      <c r="F128" s="14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</row>
    <row r="129" spans="1:18" s="1" customFormat="1" ht="18.2" customHeight="1" x14ac:dyDescent="0.2">
      <c r="A129" s="9">
        <v>139</v>
      </c>
      <c r="B129" s="13" t="s">
        <v>248</v>
      </c>
      <c r="C129" s="13" t="s">
        <v>249</v>
      </c>
      <c r="D129" s="14">
        <v>32537</v>
      </c>
      <c r="E129" s="14"/>
      <c r="F129" s="14"/>
      <c r="G129" s="14">
        <v>2100</v>
      </c>
      <c r="H129" s="14"/>
      <c r="I129" s="14"/>
      <c r="J129" s="14">
        <v>30437</v>
      </c>
      <c r="K129" s="14"/>
      <c r="L129" s="14"/>
      <c r="M129" s="14"/>
      <c r="N129" s="14"/>
      <c r="O129" s="14"/>
      <c r="P129" s="14"/>
      <c r="Q129" s="14"/>
      <c r="R129" s="14"/>
    </row>
    <row r="130" spans="1:18" s="1" customFormat="1" ht="18.2" customHeight="1" x14ac:dyDescent="0.2">
      <c r="A130" s="9">
        <v>140</v>
      </c>
      <c r="B130" s="13" t="s">
        <v>250</v>
      </c>
      <c r="C130" s="13" t="s">
        <v>251</v>
      </c>
      <c r="D130" s="14">
        <v>2233390</v>
      </c>
      <c r="E130" s="14"/>
      <c r="F130" s="14">
        <v>521835.22</v>
      </c>
      <c r="G130" s="15">
        <v>247411</v>
      </c>
      <c r="H130" s="15"/>
      <c r="I130" s="15">
        <v>61387.67</v>
      </c>
      <c r="J130" s="15">
        <v>614310</v>
      </c>
      <c r="K130" s="15"/>
      <c r="L130" s="15">
        <v>125721.76</v>
      </c>
      <c r="M130" s="15">
        <v>543711</v>
      </c>
      <c r="N130" s="15"/>
      <c r="O130" s="15">
        <v>124720.12</v>
      </c>
      <c r="P130" s="15">
        <v>827958</v>
      </c>
      <c r="Q130" s="15"/>
      <c r="R130" s="15">
        <v>210005.67</v>
      </c>
    </row>
    <row r="131" spans="1:18" s="1" customFormat="1" ht="18.2" customHeight="1" x14ac:dyDescent="0.2">
      <c r="A131" s="9">
        <v>141</v>
      </c>
      <c r="B131" s="13" t="s">
        <v>252</v>
      </c>
      <c r="C131" s="13" t="s">
        <v>253</v>
      </c>
      <c r="D131" s="14">
        <v>726280</v>
      </c>
      <c r="E131" s="14"/>
      <c r="F131" s="14">
        <v>177111.98</v>
      </c>
      <c r="G131" s="14">
        <v>88000</v>
      </c>
      <c r="H131" s="14"/>
      <c r="I131" s="14">
        <v>20600.93</v>
      </c>
      <c r="J131" s="14">
        <v>203000</v>
      </c>
      <c r="K131" s="14"/>
      <c r="L131" s="14">
        <v>50731.68</v>
      </c>
      <c r="M131" s="14">
        <v>304000</v>
      </c>
      <c r="N131" s="14"/>
      <c r="O131" s="14">
        <v>79750.02</v>
      </c>
      <c r="P131" s="14">
        <v>131280</v>
      </c>
      <c r="Q131" s="14"/>
      <c r="R131" s="14">
        <v>26029.35</v>
      </c>
    </row>
    <row r="132" spans="1:18" s="1" customFormat="1" ht="18.2" customHeight="1" x14ac:dyDescent="0.2">
      <c r="A132" s="9">
        <v>142</v>
      </c>
      <c r="B132" s="13" t="s">
        <v>254</v>
      </c>
      <c r="C132" s="13" t="s">
        <v>255</v>
      </c>
      <c r="D132" s="14">
        <v>973438</v>
      </c>
      <c r="E132" s="14"/>
      <c r="F132" s="14">
        <v>251428.6</v>
      </c>
      <c r="G132" s="15">
        <v>113190</v>
      </c>
      <c r="H132" s="15"/>
      <c r="I132" s="15">
        <v>27998.3</v>
      </c>
      <c r="J132" s="15">
        <v>249870</v>
      </c>
      <c r="K132" s="15"/>
      <c r="L132" s="15">
        <v>58292.39</v>
      </c>
      <c r="M132" s="15">
        <v>195708</v>
      </c>
      <c r="N132" s="15"/>
      <c r="O132" s="15">
        <v>47541.58</v>
      </c>
      <c r="P132" s="15">
        <v>414670</v>
      </c>
      <c r="Q132" s="15"/>
      <c r="R132" s="15">
        <v>117596.33</v>
      </c>
    </row>
    <row r="133" spans="1:18" s="1" customFormat="1" ht="18.2" customHeight="1" x14ac:dyDescent="0.2">
      <c r="A133" s="9">
        <v>143</v>
      </c>
      <c r="B133" s="13" t="s">
        <v>256</v>
      </c>
      <c r="C133" s="13" t="s">
        <v>257</v>
      </c>
      <c r="D133" s="14">
        <v>115056</v>
      </c>
      <c r="E133" s="14"/>
      <c r="F133" s="14">
        <v>32402.91</v>
      </c>
      <c r="G133" s="14">
        <v>26000</v>
      </c>
      <c r="H133" s="14"/>
      <c r="I133" s="14">
        <v>7808.69</v>
      </c>
      <c r="J133" s="14"/>
      <c r="K133" s="14"/>
      <c r="L133" s="14"/>
      <c r="M133" s="14">
        <v>89056</v>
      </c>
      <c r="N133" s="14"/>
      <c r="O133" s="14">
        <v>24594.22</v>
      </c>
      <c r="P133" s="14"/>
      <c r="Q133" s="14"/>
      <c r="R133" s="14"/>
    </row>
    <row r="134" spans="1:18" s="1" customFormat="1" ht="18.2" customHeight="1" x14ac:dyDescent="0.2">
      <c r="A134" s="9">
        <v>144</v>
      </c>
      <c r="B134" s="13" t="s">
        <v>258</v>
      </c>
      <c r="C134" s="13" t="s">
        <v>259</v>
      </c>
      <c r="D134" s="14"/>
      <c r="E134" s="14"/>
      <c r="F134" s="14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</row>
    <row r="135" spans="1:18" s="1" customFormat="1" ht="18.2" customHeight="1" x14ac:dyDescent="0.2">
      <c r="A135" s="9">
        <v>145</v>
      </c>
      <c r="B135" s="13" t="s">
        <v>260</v>
      </c>
      <c r="C135" s="13" t="s">
        <v>261</v>
      </c>
      <c r="D135" s="14">
        <v>288000</v>
      </c>
      <c r="E135" s="14"/>
      <c r="F135" s="14">
        <v>50809.08</v>
      </c>
      <c r="G135" s="14">
        <v>67831</v>
      </c>
      <c r="H135" s="14"/>
      <c r="I135" s="14">
        <v>13823.16</v>
      </c>
      <c r="J135" s="14">
        <v>170879</v>
      </c>
      <c r="K135" s="14"/>
      <c r="L135" s="14">
        <v>31730.799999999999</v>
      </c>
      <c r="M135" s="14">
        <v>26908</v>
      </c>
      <c r="N135" s="14"/>
      <c r="O135" s="14">
        <v>423</v>
      </c>
      <c r="P135" s="14">
        <v>22382</v>
      </c>
      <c r="Q135" s="14"/>
      <c r="R135" s="14">
        <v>4832.12</v>
      </c>
    </row>
    <row r="136" spans="1:18" s="1" customFormat="1" ht="18.2" customHeight="1" x14ac:dyDescent="0.2">
      <c r="A136" s="9">
        <v>146</v>
      </c>
      <c r="B136" s="13"/>
      <c r="C136" s="13" t="s">
        <v>262</v>
      </c>
      <c r="D136" s="14"/>
      <c r="E136" s="14"/>
      <c r="F136" s="14">
        <v>6728.53</v>
      </c>
      <c r="G136" s="15"/>
      <c r="H136" s="15"/>
      <c r="I136" s="15">
        <v>602.1</v>
      </c>
      <c r="J136" s="15"/>
      <c r="K136" s="15"/>
      <c r="L136" s="15">
        <v>6126.43</v>
      </c>
      <c r="M136" s="15"/>
      <c r="N136" s="15"/>
      <c r="O136" s="15"/>
      <c r="P136" s="15"/>
      <c r="Q136" s="15"/>
      <c r="R136" s="15"/>
    </row>
    <row r="137" spans="1:18" s="1" customFormat="1" ht="18.2" customHeight="1" x14ac:dyDescent="0.2">
      <c r="A137" s="9">
        <v>147</v>
      </c>
      <c r="B137" s="10" t="s">
        <v>263</v>
      </c>
      <c r="C137" s="10" t="s">
        <v>264</v>
      </c>
      <c r="D137" s="11">
        <v>5710923</v>
      </c>
      <c r="E137" s="11"/>
      <c r="F137" s="11">
        <v>1216787.5900000001</v>
      </c>
      <c r="G137" s="11">
        <v>1295396</v>
      </c>
      <c r="H137" s="11"/>
      <c r="I137" s="11">
        <v>282177.63</v>
      </c>
      <c r="J137" s="11">
        <v>957499</v>
      </c>
      <c r="K137" s="11"/>
      <c r="L137" s="11">
        <v>219476.79</v>
      </c>
      <c r="M137" s="11">
        <v>1004828</v>
      </c>
      <c r="N137" s="11"/>
      <c r="O137" s="11">
        <v>223648.74</v>
      </c>
      <c r="P137" s="11">
        <v>2453200</v>
      </c>
      <c r="Q137" s="11"/>
      <c r="R137" s="11">
        <v>491484.43</v>
      </c>
    </row>
    <row r="138" spans="1:18" s="1" customFormat="1" ht="18.2" customHeight="1" x14ac:dyDescent="0.2">
      <c r="A138" s="9">
        <v>148</v>
      </c>
      <c r="B138" s="13" t="s">
        <v>265</v>
      </c>
      <c r="C138" s="13" t="s">
        <v>266</v>
      </c>
      <c r="D138" s="14"/>
      <c r="E138" s="14"/>
      <c r="F138" s="14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</row>
    <row r="139" spans="1:18" s="1" customFormat="1" ht="18.2" customHeight="1" x14ac:dyDescent="0.2">
      <c r="A139" s="9">
        <v>149</v>
      </c>
      <c r="B139" s="13" t="s">
        <v>267</v>
      </c>
      <c r="C139" s="13" t="s">
        <v>268</v>
      </c>
      <c r="D139" s="14">
        <v>21640</v>
      </c>
      <c r="E139" s="14"/>
      <c r="F139" s="14">
        <v>4250</v>
      </c>
      <c r="G139" s="14"/>
      <c r="H139" s="14"/>
      <c r="I139" s="14"/>
      <c r="J139" s="14">
        <v>21640</v>
      </c>
      <c r="K139" s="14"/>
      <c r="L139" s="14">
        <v>4250</v>
      </c>
      <c r="M139" s="14"/>
      <c r="N139" s="14"/>
      <c r="O139" s="14"/>
      <c r="P139" s="14"/>
      <c r="Q139" s="14"/>
      <c r="R139" s="14"/>
    </row>
    <row r="140" spans="1:18" s="1" customFormat="1" ht="18.2" customHeight="1" x14ac:dyDescent="0.2">
      <c r="A140" s="9">
        <v>150</v>
      </c>
      <c r="B140" s="13" t="s">
        <v>269</v>
      </c>
      <c r="C140" s="13" t="s">
        <v>270</v>
      </c>
      <c r="D140" s="14">
        <v>440436</v>
      </c>
      <c r="E140" s="14"/>
      <c r="F140" s="14">
        <v>92421.78</v>
      </c>
      <c r="G140" s="15">
        <v>45680</v>
      </c>
      <c r="H140" s="15"/>
      <c r="I140" s="15">
        <v>5817.22</v>
      </c>
      <c r="J140" s="15">
        <v>73598</v>
      </c>
      <c r="K140" s="15"/>
      <c r="L140" s="15">
        <v>16917.71</v>
      </c>
      <c r="M140" s="15">
        <v>133569</v>
      </c>
      <c r="N140" s="15"/>
      <c r="O140" s="15">
        <v>17512.900000000001</v>
      </c>
      <c r="P140" s="15">
        <v>187589</v>
      </c>
      <c r="Q140" s="15"/>
      <c r="R140" s="15">
        <v>52173.95</v>
      </c>
    </row>
    <row r="141" spans="1:18" s="1" customFormat="1" ht="18.2" customHeight="1" x14ac:dyDescent="0.2">
      <c r="A141" s="9">
        <v>150</v>
      </c>
      <c r="B141" s="13" t="s">
        <v>271</v>
      </c>
      <c r="C141" s="13" t="s">
        <v>272</v>
      </c>
      <c r="D141" s="14">
        <v>2071909</v>
      </c>
      <c r="E141" s="14"/>
      <c r="F141" s="14">
        <v>399441.77</v>
      </c>
      <c r="G141" s="14">
        <v>375483</v>
      </c>
      <c r="H141" s="14"/>
      <c r="I141" s="14">
        <v>83267.48</v>
      </c>
      <c r="J141" s="14">
        <v>120406</v>
      </c>
      <c r="K141" s="14"/>
      <c r="L141" s="14">
        <v>21581.7</v>
      </c>
      <c r="M141" s="14">
        <v>195585</v>
      </c>
      <c r="N141" s="14"/>
      <c r="O141" s="14">
        <v>55763.25</v>
      </c>
      <c r="P141" s="14">
        <v>1380435</v>
      </c>
      <c r="Q141" s="14"/>
      <c r="R141" s="14">
        <v>238829.34</v>
      </c>
    </row>
    <row r="142" spans="1:18" s="1" customFormat="1" ht="18.2" customHeight="1" x14ac:dyDescent="0.2">
      <c r="A142" s="9">
        <v>150</v>
      </c>
      <c r="B142" s="13" t="s">
        <v>273</v>
      </c>
      <c r="C142" s="13" t="s">
        <v>274</v>
      </c>
      <c r="D142" s="14">
        <v>321232</v>
      </c>
      <c r="E142" s="14"/>
      <c r="F142" s="14">
        <v>70956.850000000006</v>
      </c>
      <c r="G142" s="15">
        <v>88238</v>
      </c>
      <c r="H142" s="15"/>
      <c r="I142" s="15">
        <v>17374.78</v>
      </c>
      <c r="J142" s="15">
        <v>62240</v>
      </c>
      <c r="K142" s="15"/>
      <c r="L142" s="15">
        <v>13771.17</v>
      </c>
      <c r="M142" s="15">
        <v>87507</v>
      </c>
      <c r="N142" s="15"/>
      <c r="O142" s="15">
        <v>20927.36</v>
      </c>
      <c r="P142" s="15">
        <v>83247</v>
      </c>
      <c r="Q142" s="15"/>
      <c r="R142" s="15">
        <v>18883.54</v>
      </c>
    </row>
    <row r="143" spans="1:18" s="1" customFormat="1" ht="18.2" customHeight="1" x14ac:dyDescent="0.2">
      <c r="A143" s="9">
        <v>151</v>
      </c>
      <c r="B143" s="13" t="s">
        <v>275</v>
      </c>
      <c r="C143" s="13" t="s">
        <v>276</v>
      </c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</row>
    <row r="144" spans="1:18" s="1" customFormat="1" ht="18.2" customHeight="1" x14ac:dyDescent="0.2">
      <c r="A144" s="9">
        <v>152</v>
      </c>
      <c r="B144" s="13" t="s">
        <v>277</v>
      </c>
      <c r="C144" s="13" t="s">
        <v>278</v>
      </c>
      <c r="D144" s="14">
        <v>874083</v>
      </c>
      <c r="E144" s="14"/>
      <c r="F144" s="14">
        <v>176827.38</v>
      </c>
      <c r="G144" s="15">
        <v>254637</v>
      </c>
      <c r="H144" s="15"/>
      <c r="I144" s="15">
        <v>57096</v>
      </c>
      <c r="J144" s="15">
        <v>208090</v>
      </c>
      <c r="K144" s="15"/>
      <c r="L144" s="15">
        <v>38116.379999999997</v>
      </c>
      <c r="M144" s="15">
        <v>196034</v>
      </c>
      <c r="N144" s="15"/>
      <c r="O144" s="15">
        <v>41067</v>
      </c>
      <c r="P144" s="15">
        <v>215322</v>
      </c>
      <c r="Q144" s="15"/>
      <c r="R144" s="15">
        <v>40548</v>
      </c>
    </row>
    <row r="145" spans="1:18" s="1" customFormat="1" ht="18.2" customHeight="1" x14ac:dyDescent="0.2">
      <c r="A145" s="9">
        <v>153</v>
      </c>
      <c r="B145" s="13" t="s">
        <v>279</v>
      </c>
      <c r="C145" s="13" t="s">
        <v>280</v>
      </c>
      <c r="D145" s="14">
        <v>820692</v>
      </c>
      <c r="E145" s="14"/>
      <c r="F145" s="14">
        <v>191595.59</v>
      </c>
      <c r="G145" s="14">
        <v>110082</v>
      </c>
      <c r="H145" s="14"/>
      <c r="I145" s="14">
        <v>29317.15</v>
      </c>
      <c r="J145" s="14">
        <v>294883</v>
      </c>
      <c r="K145" s="14"/>
      <c r="L145" s="14">
        <v>72782.929999999993</v>
      </c>
      <c r="M145" s="14">
        <v>235152</v>
      </c>
      <c r="N145" s="14"/>
      <c r="O145" s="14">
        <v>51954.09</v>
      </c>
      <c r="P145" s="14">
        <v>180575</v>
      </c>
      <c r="Q145" s="14"/>
      <c r="R145" s="14">
        <v>37541.42</v>
      </c>
    </row>
    <row r="146" spans="1:18" s="1" customFormat="1" ht="18.2" customHeight="1" x14ac:dyDescent="0.2">
      <c r="A146" s="9">
        <v>154</v>
      </c>
      <c r="B146" s="13" t="s">
        <v>281</v>
      </c>
      <c r="C146" s="13" t="s">
        <v>282</v>
      </c>
      <c r="D146" s="14">
        <v>7209</v>
      </c>
      <c r="E146" s="14"/>
      <c r="F146" s="14">
        <v>2387.7199999999998</v>
      </c>
      <c r="G146" s="15">
        <v>4700</v>
      </c>
      <c r="H146" s="15"/>
      <c r="I146" s="15">
        <v>1430.01</v>
      </c>
      <c r="J146" s="15"/>
      <c r="K146" s="15"/>
      <c r="L146" s="15"/>
      <c r="M146" s="15">
        <v>2509</v>
      </c>
      <c r="N146" s="15"/>
      <c r="O146" s="15">
        <v>797.71</v>
      </c>
      <c r="P146" s="15">
        <v>0</v>
      </c>
      <c r="Q146" s="15"/>
      <c r="R146" s="15">
        <v>160</v>
      </c>
    </row>
    <row r="147" spans="1:18" s="1" customFormat="1" ht="18.2" customHeight="1" x14ac:dyDescent="0.2">
      <c r="A147" s="9">
        <v>155</v>
      </c>
      <c r="B147" s="13" t="s">
        <v>283</v>
      </c>
      <c r="C147" s="13" t="s">
        <v>284</v>
      </c>
      <c r="D147" s="14">
        <v>135023</v>
      </c>
      <c r="E147" s="14"/>
      <c r="F147" s="14">
        <v>26954.89</v>
      </c>
      <c r="G147" s="14"/>
      <c r="H147" s="14"/>
      <c r="I147" s="14"/>
      <c r="J147" s="14"/>
      <c r="K147" s="14"/>
      <c r="L147" s="14"/>
      <c r="M147" s="14">
        <v>33750</v>
      </c>
      <c r="N147" s="14"/>
      <c r="O147" s="14">
        <v>5797.08</v>
      </c>
      <c r="P147" s="14">
        <v>101273</v>
      </c>
      <c r="Q147" s="14"/>
      <c r="R147" s="14">
        <v>21157.81</v>
      </c>
    </row>
    <row r="148" spans="1:18" s="1" customFormat="1" ht="18.2" customHeight="1" x14ac:dyDescent="0.2">
      <c r="A148" s="9">
        <v>156</v>
      </c>
      <c r="B148" s="13" t="s">
        <v>285</v>
      </c>
      <c r="C148" s="13" t="s">
        <v>286</v>
      </c>
      <c r="D148" s="14"/>
      <c r="E148" s="14"/>
      <c r="F148" s="14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</row>
    <row r="149" spans="1:18" s="1" customFormat="1" ht="18.2" customHeight="1" x14ac:dyDescent="0.2">
      <c r="A149" s="9">
        <v>157</v>
      </c>
      <c r="B149" s="13" t="s">
        <v>287</v>
      </c>
      <c r="C149" s="13" t="s">
        <v>288</v>
      </c>
      <c r="D149" s="14">
        <v>774262</v>
      </c>
      <c r="E149" s="14"/>
      <c r="F149" s="14">
        <v>189368.52</v>
      </c>
      <c r="G149" s="14">
        <v>304466</v>
      </c>
      <c r="H149" s="14"/>
      <c r="I149" s="14">
        <v>62125.51</v>
      </c>
      <c r="J149" s="14">
        <v>64395</v>
      </c>
      <c r="K149" s="14"/>
      <c r="L149" s="14">
        <v>22379.37</v>
      </c>
      <c r="M149" s="14">
        <v>116642</v>
      </c>
      <c r="N149" s="14"/>
      <c r="O149" s="14">
        <v>29325.9</v>
      </c>
      <c r="P149" s="14">
        <v>288759</v>
      </c>
      <c r="Q149" s="14"/>
      <c r="R149" s="14">
        <v>75537.740000000005</v>
      </c>
    </row>
    <row r="150" spans="1:18" s="1" customFormat="1" ht="18.2" customHeight="1" x14ac:dyDescent="0.2">
      <c r="A150" s="9">
        <v>158</v>
      </c>
      <c r="B150" s="13" t="s">
        <v>289</v>
      </c>
      <c r="C150" s="13" t="s">
        <v>290</v>
      </c>
      <c r="D150" s="14">
        <v>36700</v>
      </c>
      <c r="E150" s="14"/>
      <c r="F150" s="14">
        <v>9144.82</v>
      </c>
      <c r="G150" s="15"/>
      <c r="H150" s="15"/>
      <c r="I150" s="15"/>
      <c r="J150" s="15">
        <v>36700</v>
      </c>
      <c r="K150" s="15"/>
      <c r="L150" s="15">
        <v>8340.34</v>
      </c>
      <c r="M150" s="15"/>
      <c r="N150" s="15"/>
      <c r="O150" s="15"/>
      <c r="P150" s="15">
        <v>0</v>
      </c>
      <c r="Q150" s="15"/>
      <c r="R150" s="15">
        <v>804.48</v>
      </c>
    </row>
    <row r="151" spans="1:18" s="1" customFormat="1" ht="18.2" customHeight="1" x14ac:dyDescent="0.2">
      <c r="A151" s="9">
        <v>159</v>
      </c>
      <c r="B151" s="13" t="s">
        <v>291</v>
      </c>
      <c r="C151" s="13" t="s">
        <v>292</v>
      </c>
      <c r="D151" s="14">
        <v>207737</v>
      </c>
      <c r="E151" s="14"/>
      <c r="F151" s="14">
        <v>53438.27</v>
      </c>
      <c r="G151" s="14">
        <v>112110</v>
      </c>
      <c r="H151" s="14"/>
      <c r="I151" s="14">
        <v>25749.48</v>
      </c>
      <c r="J151" s="14">
        <v>75547</v>
      </c>
      <c r="K151" s="14"/>
      <c r="L151" s="14">
        <v>21337.19</v>
      </c>
      <c r="M151" s="14">
        <v>4080</v>
      </c>
      <c r="N151" s="14"/>
      <c r="O151" s="14">
        <v>503.45</v>
      </c>
      <c r="P151" s="14">
        <v>16000</v>
      </c>
      <c r="Q151" s="14"/>
      <c r="R151" s="14">
        <v>5848.15</v>
      </c>
    </row>
    <row r="152" spans="1:18" s="1" customFormat="1" ht="18.2" customHeight="1" x14ac:dyDescent="0.2">
      <c r="A152" s="9">
        <v>160</v>
      </c>
      <c r="B152" s="13"/>
      <c r="C152" s="13" t="s">
        <v>293</v>
      </c>
      <c r="D152" s="14"/>
      <c r="E152" s="14"/>
      <c r="F152" s="14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</row>
    <row r="153" spans="1:18" s="1" customFormat="1" ht="18.2" customHeight="1" x14ac:dyDescent="0.2">
      <c r="A153" s="9">
        <v>161</v>
      </c>
      <c r="B153" s="13"/>
      <c r="C153" s="13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</row>
    <row r="154" spans="1:18" s="1" customFormat="1" ht="18.2" customHeight="1" x14ac:dyDescent="0.2">
      <c r="A154" s="9">
        <v>162</v>
      </c>
      <c r="B154" s="10"/>
      <c r="C154" s="10" t="s">
        <v>294</v>
      </c>
      <c r="D154" s="11"/>
      <c r="E154" s="11"/>
      <c r="F154" s="11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</row>
    <row r="155" spans="1:18" s="1" customFormat="1" ht="18.2" customHeight="1" x14ac:dyDescent="0.2">
      <c r="A155" s="9">
        <v>163</v>
      </c>
      <c r="B155" s="10"/>
      <c r="C155" s="10" t="s">
        <v>295</v>
      </c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</row>
    <row r="156" spans="1:18" s="1" customFormat="1" ht="18.2" customHeight="1" x14ac:dyDescent="0.2">
      <c r="A156" s="9">
        <v>164</v>
      </c>
      <c r="B156" s="13" t="s">
        <v>296</v>
      </c>
      <c r="C156" s="13" t="s">
        <v>297</v>
      </c>
      <c r="D156" s="14">
        <v>19693266.68</v>
      </c>
      <c r="E156" s="14"/>
      <c r="F156" s="14">
        <v>20487447.32</v>
      </c>
      <c r="G156" s="15">
        <v>2363440.9700000002</v>
      </c>
      <c r="H156" s="15"/>
      <c r="I156" s="15">
        <v>2402554.52</v>
      </c>
      <c r="J156" s="15">
        <v>6626200</v>
      </c>
      <c r="K156" s="15"/>
      <c r="L156" s="15">
        <v>6737784.79</v>
      </c>
      <c r="M156" s="15">
        <v>4416677.33</v>
      </c>
      <c r="N156" s="15"/>
      <c r="O156" s="15">
        <v>4865164.4000000004</v>
      </c>
      <c r="P156" s="15">
        <v>6286948.3799999999</v>
      </c>
      <c r="Q156" s="15"/>
      <c r="R156" s="15">
        <v>6481943.6100000003</v>
      </c>
    </row>
    <row r="157" spans="1:18" s="1" customFormat="1" ht="18.2" customHeight="1" x14ac:dyDescent="0.2">
      <c r="A157" s="9">
        <v>165</v>
      </c>
      <c r="B157" s="13" t="s">
        <v>298</v>
      </c>
      <c r="C157" s="13" t="s">
        <v>299</v>
      </c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</row>
    <row r="158" spans="1:18" s="1" customFormat="1" ht="18.2" customHeight="1" x14ac:dyDescent="0.2">
      <c r="A158" s="9">
        <v>166</v>
      </c>
      <c r="B158" s="13" t="s">
        <v>300</v>
      </c>
      <c r="C158" s="13" t="s">
        <v>301</v>
      </c>
      <c r="D158" s="14">
        <v>8466641.4199999999</v>
      </c>
      <c r="E158" s="14"/>
      <c r="F158" s="14">
        <v>8466641.4199999999</v>
      </c>
      <c r="G158" s="15">
        <v>588796.02</v>
      </c>
      <c r="H158" s="15"/>
      <c r="I158" s="15">
        <v>588796.02</v>
      </c>
      <c r="J158" s="15">
        <v>1540260.95</v>
      </c>
      <c r="K158" s="15"/>
      <c r="L158" s="15">
        <v>1540260.95</v>
      </c>
      <c r="M158" s="15">
        <v>1545268.77</v>
      </c>
      <c r="N158" s="15"/>
      <c r="O158" s="15">
        <v>1545268.77</v>
      </c>
      <c r="P158" s="15">
        <v>4792315.68</v>
      </c>
      <c r="Q158" s="15"/>
      <c r="R158" s="15">
        <v>4792315.68</v>
      </c>
    </row>
    <row r="159" spans="1:18" s="1" customFormat="1" ht="18.2" customHeight="1" x14ac:dyDescent="0.2">
      <c r="A159" s="9">
        <v>167</v>
      </c>
      <c r="B159" s="10"/>
      <c r="C159" s="10" t="s">
        <v>302</v>
      </c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</row>
    <row r="160" spans="1:18" s="1" customFormat="1" ht="18.2" customHeight="1" x14ac:dyDescent="0.2">
      <c r="A160" s="9">
        <v>168</v>
      </c>
      <c r="B160" s="13" t="s">
        <v>303</v>
      </c>
      <c r="C160" s="13" t="s">
        <v>297</v>
      </c>
      <c r="D160" s="14">
        <v>21136621.68</v>
      </c>
      <c r="E160" s="14"/>
      <c r="F160" s="14">
        <v>21128836.329999998</v>
      </c>
      <c r="G160" s="15">
        <v>3266510.97</v>
      </c>
      <c r="H160" s="15"/>
      <c r="I160" s="15">
        <v>2555810.9700000002</v>
      </c>
      <c r="J160" s="15">
        <v>6266100</v>
      </c>
      <c r="K160" s="15"/>
      <c r="L160" s="15">
        <v>6034641.1299999999</v>
      </c>
      <c r="M160" s="15">
        <v>6108176.3300000001</v>
      </c>
      <c r="N160" s="15"/>
      <c r="O160" s="15">
        <v>4909657.33</v>
      </c>
      <c r="P160" s="15">
        <v>5495834.3799999999</v>
      </c>
      <c r="Q160" s="15"/>
      <c r="R160" s="15">
        <v>7628726.9000000004</v>
      </c>
    </row>
    <row r="161" spans="1:18" s="1" customFormat="1" ht="18.2" customHeight="1" x14ac:dyDescent="0.2">
      <c r="A161" s="9">
        <v>169</v>
      </c>
      <c r="B161" s="13" t="s">
        <v>304</v>
      </c>
      <c r="C161" s="13" t="s">
        <v>299</v>
      </c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</row>
    <row r="162" spans="1:18" s="1" customFormat="1" ht="18.2" customHeight="1" x14ac:dyDescent="0.2">
      <c r="A162" s="9">
        <v>170</v>
      </c>
      <c r="B162" s="13" t="s">
        <v>305</v>
      </c>
      <c r="C162" s="13" t="s">
        <v>301</v>
      </c>
      <c r="D162" s="14">
        <v>5586625.4900000002</v>
      </c>
      <c r="E162" s="14"/>
      <c r="F162" s="14">
        <v>9924375.7100000009</v>
      </c>
      <c r="G162" s="15">
        <v>662009.09</v>
      </c>
      <c r="H162" s="15"/>
      <c r="I162" s="15">
        <v>662009.09</v>
      </c>
      <c r="J162" s="15">
        <v>-0.05</v>
      </c>
      <c r="K162" s="15"/>
      <c r="L162" s="15">
        <v>1579604.46</v>
      </c>
      <c r="M162" s="15">
        <v>132300.76999999999</v>
      </c>
      <c r="N162" s="15"/>
      <c r="O162" s="15">
        <v>794293.91</v>
      </c>
      <c r="P162" s="15">
        <v>4792315.68</v>
      </c>
      <c r="Q162" s="15"/>
      <c r="R162" s="15">
        <v>6888468.25</v>
      </c>
    </row>
    <row r="163" spans="1:18" s="1" customFormat="1" ht="18.2" customHeight="1" x14ac:dyDescent="0.15">
      <c r="A163" s="16"/>
      <c r="B163" s="16"/>
      <c r="C163" s="16"/>
      <c r="D163" s="16"/>
      <c r="E163" s="16"/>
      <c r="F163" s="16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</row>
    <row r="164" spans="1:18" s="1" customFormat="1" ht="18.2" customHeight="1" x14ac:dyDescent="0.2">
      <c r="A164" s="17"/>
      <c r="B164" s="17"/>
      <c r="C164" s="23" t="s">
        <v>334</v>
      </c>
      <c r="D164" s="17"/>
      <c r="E164" s="17"/>
      <c r="F164" s="17"/>
      <c r="G164" s="24"/>
      <c r="H164" s="17"/>
      <c r="I164" s="17"/>
      <c r="J164" s="24" t="s">
        <v>395</v>
      </c>
      <c r="K164" s="17"/>
      <c r="L164" s="17"/>
      <c r="M164" s="24"/>
      <c r="N164" s="17"/>
      <c r="O164" s="17"/>
      <c r="P164" s="24"/>
      <c r="Q164" s="17"/>
      <c r="R164" s="17"/>
    </row>
    <row r="165" spans="1:18" s="1" customFormat="1" ht="18.2" customHeight="1" x14ac:dyDescent="0.2">
      <c r="A165" s="17"/>
      <c r="B165" s="17"/>
      <c r="C165" s="23" t="s">
        <v>340</v>
      </c>
      <c r="D165" s="17"/>
      <c r="E165" s="17"/>
      <c r="F165" s="17"/>
      <c r="G165" s="25"/>
      <c r="H165" s="17"/>
      <c r="I165" s="17"/>
      <c r="J165" s="25"/>
      <c r="K165" s="17"/>
      <c r="L165" s="17"/>
      <c r="M165" s="25"/>
      <c r="N165" s="17"/>
      <c r="O165" s="17"/>
      <c r="P165" s="25"/>
      <c r="Q165" s="17"/>
      <c r="R165" s="17"/>
    </row>
    <row r="166" spans="1:18" s="1" customFormat="1" ht="18.2" customHeight="1" x14ac:dyDescent="0.2">
      <c r="A166" s="17"/>
      <c r="B166" s="17"/>
      <c r="C166" s="19" t="s">
        <v>306</v>
      </c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</row>
    <row r="167" spans="1:18" s="1" customFormat="1" ht="18.2" customHeight="1" x14ac:dyDescent="0.2">
      <c r="A167" s="20"/>
      <c r="B167" s="20"/>
      <c r="C167" s="13" t="s">
        <v>307</v>
      </c>
      <c r="D167" s="14">
        <v>0</v>
      </c>
      <c r="E167" s="14"/>
      <c r="F167" s="14">
        <v>0</v>
      </c>
      <c r="G167" s="14">
        <v>0</v>
      </c>
      <c r="H167" s="14"/>
      <c r="I167" s="14">
        <v>4.65661287307739E-10</v>
      </c>
      <c r="J167" s="14">
        <v>0</v>
      </c>
      <c r="K167" s="14"/>
      <c r="L167" s="14">
        <v>1.39698386192322E-9</v>
      </c>
      <c r="M167" s="14">
        <v>0</v>
      </c>
      <c r="N167" s="14"/>
      <c r="O167" s="14">
        <v>-1.2805685400962801E-9</v>
      </c>
      <c r="P167" s="14">
        <v>0</v>
      </c>
      <c r="Q167" s="14"/>
      <c r="R167" s="14">
        <v>9.3132257461547893E-10</v>
      </c>
    </row>
    <row r="168" spans="1:18" s="1" customFormat="1" ht="18.2" customHeight="1" x14ac:dyDescent="0.2">
      <c r="A168" s="20"/>
      <c r="B168" s="20"/>
      <c r="C168" s="13" t="s">
        <v>308</v>
      </c>
      <c r="D168" s="14">
        <v>0</v>
      </c>
      <c r="E168" s="14"/>
      <c r="F168" s="14">
        <v>0</v>
      </c>
      <c r="G168" s="14">
        <v>0</v>
      </c>
      <c r="H168" s="14"/>
      <c r="I168" s="14">
        <v>0</v>
      </c>
      <c r="J168" s="14">
        <v>-4.6566125955216403E-11</v>
      </c>
      <c r="K168" s="14"/>
      <c r="L168" s="14">
        <v>0</v>
      </c>
      <c r="M168" s="14">
        <v>0</v>
      </c>
      <c r="N168" s="14"/>
      <c r="O168" s="14">
        <v>0</v>
      </c>
      <c r="P168" s="14">
        <v>0</v>
      </c>
      <c r="Q168" s="14"/>
      <c r="R168" s="14">
        <v>0</v>
      </c>
    </row>
    <row r="169" spans="1:18" s="1" customFormat="1" ht="18.2" customHeight="1" x14ac:dyDescent="0.2">
      <c r="A169" s="20"/>
      <c r="B169" s="20"/>
      <c r="C169" s="13" t="s">
        <v>309</v>
      </c>
      <c r="D169" s="14">
        <v>0</v>
      </c>
      <c r="E169" s="14"/>
      <c r="F169" s="14">
        <v>7.4505805969238298E-9</v>
      </c>
      <c r="G169" s="14">
        <v>0</v>
      </c>
      <c r="H169" s="14"/>
      <c r="I169" s="14">
        <v>-4.65661287307739E-10</v>
      </c>
      <c r="J169" s="14">
        <v>0</v>
      </c>
      <c r="K169" s="14"/>
      <c r="L169" s="14">
        <v>-4.65661287307739E-10</v>
      </c>
      <c r="M169" s="14">
        <v>0</v>
      </c>
      <c r="N169" s="14"/>
      <c r="O169" s="14">
        <v>4.65661287307739E-10</v>
      </c>
      <c r="P169" s="14">
        <v>0</v>
      </c>
      <c r="Q169" s="14"/>
      <c r="R169" s="14">
        <v>0</v>
      </c>
    </row>
    <row r="170" spans="1:18" s="1" customFormat="1" ht="18.2" customHeight="1" x14ac:dyDescent="0.2">
      <c r="A170" s="20"/>
      <c r="B170" s="20"/>
      <c r="C170" s="13" t="s">
        <v>310</v>
      </c>
      <c r="D170" s="14">
        <v>0</v>
      </c>
      <c r="E170" s="14"/>
      <c r="F170" s="39">
        <v>-1477333.15</v>
      </c>
      <c r="G170" s="14">
        <v>0</v>
      </c>
      <c r="H170" s="14"/>
      <c r="I170" s="39">
        <v>35036.180000000197</v>
      </c>
      <c r="J170" s="14">
        <v>0</v>
      </c>
      <c r="K170" s="14"/>
      <c r="L170" s="39">
        <v>-6906.3399999998501</v>
      </c>
      <c r="M170" s="14">
        <v>0</v>
      </c>
      <c r="N170" s="14"/>
      <c r="O170" s="39">
        <v>-164333.62</v>
      </c>
      <c r="P170" s="14">
        <v>0</v>
      </c>
      <c r="Q170" s="14"/>
      <c r="R170" s="39">
        <v>-1341129.3700000001</v>
      </c>
    </row>
    <row r="171" spans="1:18" s="1" customFormat="1" ht="18.2" customHeight="1" x14ac:dyDescent="0.2">
      <c r="A171" s="20"/>
      <c r="B171" s="20"/>
      <c r="C171" s="13" t="s">
        <v>311</v>
      </c>
      <c r="D171" s="21" t="s">
        <v>312</v>
      </c>
      <c r="E171" s="21" t="s">
        <v>312</v>
      </c>
      <c r="F171" s="21" t="s">
        <v>312</v>
      </c>
      <c r="G171" s="21" t="s">
        <v>312</v>
      </c>
      <c r="H171" s="21" t="s">
        <v>312</v>
      </c>
      <c r="I171" s="21" t="s">
        <v>312</v>
      </c>
      <c r="J171" s="21" t="s">
        <v>396</v>
      </c>
      <c r="K171" s="21" t="s">
        <v>312</v>
      </c>
      <c r="L171" s="21" t="s">
        <v>312</v>
      </c>
      <c r="M171" s="21" t="s">
        <v>312</v>
      </c>
      <c r="N171" s="21" t="s">
        <v>312</v>
      </c>
      <c r="O171" s="21" t="s">
        <v>312</v>
      </c>
      <c r="P171" s="21" t="s">
        <v>312</v>
      </c>
      <c r="Q171" s="21" t="s">
        <v>312</v>
      </c>
      <c r="R171" s="21" t="s">
        <v>312</v>
      </c>
    </row>
    <row r="172" spans="1:18" s="1" customFormat="1" ht="18.2" customHeight="1" x14ac:dyDescent="0.15">
      <c r="A172" s="16"/>
      <c r="B172" s="16"/>
      <c r="C172" s="16"/>
      <c r="D172" s="16"/>
      <c r="E172" s="16"/>
      <c r="F172" s="16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</row>
    <row r="173" spans="1:18" s="1" customFormat="1" ht="18.2" customHeight="1" x14ac:dyDescent="0.15">
      <c r="A173" s="16"/>
      <c r="B173" s="16"/>
      <c r="C173" s="22" t="s">
        <v>313</v>
      </c>
      <c r="D173" s="16"/>
      <c r="E173" s="16"/>
      <c r="F173" s="16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</row>
    <row r="174" spans="1:18" s="1" customFormat="1" ht="28.7" customHeight="1" x14ac:dyDescent="0.15"/>
  </sheetData>
  <mergeCells count="9">
    <mergeCell ref="M3:N3"/>
    <mergeCell ref="M4:O4"/>
    <mergeCell ref="P3:Q3"/>
    <mergeCell ref="P4:R4"/>
    <mergeCell ref="D4:F4"/>
    <mergeCell ref="G3:H3"/>
    <mergeCell ref="G4:I4"/>
    <mergeCell ref="J3:K3"/>
    <mergeCell ref="J4:L4"/>
  </mergeCells>
  <pageMargins left="0.7" right="0.7" top="0.75" bottom="0.75" header="0.3" footer="0.3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4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M6" activeCellId="2" sqref="G6 J6 M6"/>
    </sheetView>
  </sheetViews>
  <sheetFormatPr defaultRowHeight="12.75" x14ac:dyDescent="0.2"/>
  <cols>
    <col min="1" max="1" width="0.28515625" customWidth="1"/>
    <col min="2" max="2" width="12.140625" customWidth="1"/>
    <col min="3" max="3" width="56.28515625" customWidth="1"/>
    <col min="4" max="4" width="17.140625" customWidth="1"/>
    <col min="5" max="5" width="17.140625" hidden="1" customWidth="1"/>
    <col min="6" max="7" width="17.140625" customWidth="1"/>
    <col min="8" max="8" width="17.140625" hidden="1" customWidth="1"/>
    <col min="9" max="10" width="17.140625" customWidth="1"/>
    <col min="11" max="11" width="17.140625" hidden="1" customWidth="1"/>
    <col min="12" max="13" width="17.140625" customWidth="1"/>
    <col min="14" max="14" width="17.140625" hidden="1" customWidth="1"/>
    <col min="15" max="15" width="17.140625" customWidth="1"/>
    <col min="16" max="16" width="4.7109375" customWidth="1"/>
  </cols>
  <sheetData>
    <row r="1" spans="1:15" s="1" customFormat="1" ht="18.2" customHeight="1" x14ac:dyDescent="0.25">
      <c r="A1" s="2"/>
      <c r="B1" s="2"/>
      <c r="C1" s="3" t="s">
        <v>0</v>
      </c>
      <c r="D1" s="2"/>
      <c r="E1" s="2"/>
      <c r="F1" s="2"/>
      <c r="G1" s="4"/>
      <c r="H1" s="4"/>
      <c r="I1" s="4"/>
      <c r="J1" s="4"/>
      <c r="K1" s="4"/>
      <c r="L1" s="4"/>
      <c r="M1" s="4"/>
      <c r="N1" s="4"/>
      <c r="O1" s="4"/>
    </row>
    <row r="2" spans="1:15" s="1" customFormat="1" ht="18.2" customHeight="1" x14ac:dyDescent="0.2">
      <c r="A2" s="5"/>
      <c r="B2" s="5"/>
      <c r="C2" s="6" t="s">
        <v>1</v>
      </c>
      <c r="D2" s="5"/>
      <c r="E2" s="5"/>
      <c r="F2" s="5"/>
      <c r="G2" s="4"/>
      <c r="H2" s="4"/>
      <c r="I2" s="4"/>
      <c r="J2" s="4"/>
      <c r="K2" s="4"/>
      <c r="L2" s="4"/>
      <c r="M2" s="4"/>
      <c r="N2" s="4"/>
      <c r="O2" s="4"/>
    </row>
    <row r="3" spans="1:15" s="1" customFormat="1" ht="2.65" customHeight="1" x14ac:dyDescent="0.2">
      <c r="A3" s="5"/>
      <c r="B3" s="5"/>
      <c r="C3" s="5"/>
      <c r="D3" s="5"/>
      <c r="E3" s="5"/>
      <c r="F3" s="5"/>
      <c r="G3" s="42" t="s">
        <v>316</v>
      </c>
      <c r="H3" s="42"/>
      <c r="I3" s="7"/>
      <c r="J3" s="42" t="s">
        <v>316</v>
      </c>
      <c r="K3" s="42"/>
      <c r="L3" s="7"/>
      <c r="M3" s="42" t="s">
        <v>316</v>
      </c>
      <c r="N3" s="42"/>
      <c r="O3" s="7"/>
    </row>
    <row r="4" spans="1:15" s="1" customFormat="1" ht="18.2" customHeight="1" x14ac:dyDescent="0.2">
      <c r="A4" s="5"/>
      <c r="B4" s="5"/>
      <c r="C4" s="5"/>
      <c r="D4" s="41" t="s">
        <v>317</v>
      </c>
      <c r="E4" s="41"/>
      <c r="F4" s="41"/>
      <c r="G4" s="41" t="s">
        <v>397</v>
      </c>
      <c r="H4" s="41"/>
      <c r="I4" s="41"/>
      <c r="J4" s="41" t="s">
        <v>398</v>
      </c>
      <c r="K4" s="41"/>
      <c r="L4" s="41"/>
      <c r="M4" s="41" t="s">
        <v>399</v>
      </c>
      <c r="N4" s="41"/>
      <c r="O4" s="41"/>
    </row>
    <row r="5" spans="1:15" s="1" customFormat="1" ht="35.1" customHeight="1" x14ac:dyDescent="0.2">
      <c r="A5" s="5"/>
      <c r="B5" s="5"/>
      <c r="C5" s="5"/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21</v>
      </c>
      <c r="K5" s="8" t="s">
        <v>22</v>
      </c>
      <c r="L5" s="8" t="s">
        <v>23</v>
      </c>
      <c r="M5" s="8" t="s">
        <v>21</v>
      </c>
      <c r="N5" s="8" t="s">
        <v>22</v>
      </c>
      <c r="O5" s="8" t="s">
        <v>23</v>
      </c>
    </row>
    <row r="6" spans="1:15" s="1" customFormat="1" ht="18.2" customHeight="1" x14ac:dyDescent="0.2">
      <c r="A6" s="9">
        <v>1</v>
      </c>
      <c r="B6" s="10"/>
      <c r="C6" s="10" t="s">
        <v>24</v>
      </c>
      <c r="D6" s="11">
        <v>51504803</v>
      </c>
      <c r="E6" s="11"/>
      <c r="F6" s="11">
        <v>14786087.779999999</v>
      </c>
      <c r="G6" s="12">
        <v>2924342</v>
      </c>
      <c r="H6" s="12"/>
      <c r="I6" s="12">
        <v>803302.59</v>
      </c>
      <c r="J6" s="12">
        <v>401450</v>
      </c>
      <c r="K6" s="12"/>
      <c r="L6" s="12">
        <v>128810.84</v>
      </c>
      <c r="M6" s="12">
        <v>48179011</v>
      </c>
      <c r="N6" s="12"/>
      <c r="O6" s="12">
        <v>13853974.35</v>
      </c>
    </row>
    <row r="7" spans="1:15" s="1" customFormat="1" ht="18.2" customHeight="1" x14ac:dyDescent="0.2">
      <c r="A7" s="9">
        <v>2</v>
      </c>
      <c r="B7" s="10" t="s">
        <v>25</v>
      </c>
      <c r="C7" s="10" t="s">
        <v>26</v>
      </c>
      <c r="D7" s="11">
        <v>29724818</v>
      </c>
      <c r="E7" s="11"/>
      <c r="F7" s="11">
        <v>7928878.8300000001</v>
      </c>
      <c r="G7" s="11">
        <v>1999795</v>
      </c>
      <c r="H7" s="11"/>
      <c r="I7" s="11">
        <v>534920.24</v>
      </c>
      <c r="J7" s="11">
        <v>170100</v>
      </c>
      <c r="K7" s="11"/>
      <c r="L7" s="11">
        <v>42640.28</v>
      </c>
      <c r="M7" s="11">
        <v>27554923</v>
      </c>
      <c r="N7" s="11"/>
      <c r="O7" s="11">
        <v>7351318.3099999996</v>
      </c>
    </row>
    <row r="8" spans="1:15" s="1" customFormat="1" ht="18.2" customHeight="1" x14ac:dyDescent="0.2">
      <c r="A8" s="9">
        <v>3</v>
      </c>
      <c r="B8" s="13" t="s">
        <v>27</v>
      </c>
      <c r="C8" s="13" t="s">
        <v>28</v>
      </c>
      <c r="D8" s="14">
        <v>28396065</v>
      </c>
      <c r="E8" s="14"/>
      <c r="F8" s="14">
        <v>7154890.6900000004</v>
      </c>
      <c r="G8" s="15">
        <v>1912395</v>
      </c>
      <c r="H8" s="15"/>
      <c r="I8" s="15">
        <v>470616.42</v>
      </c>
      <c r="J8" s="15">
        <v>168000</v>
      </c>
      <c r="K8" s="15"/>
      <c r="L8" s="15">
        <v>41146.61</v>
      </c>
      <c r="M8" s="15">
        <v>26315670</v>
      </c>
      <c r="N8" s="15"/>
      <c r="O8" s="15">
        <v>6643127.6600000001</v>
      </c>
    </row>
    <row r="9" spans="1:15" s="1" customFormat="1" ht="18.2" customHeight="1" x14ac:dyDescent="0.2">
      <c r="A9" s="9">
        <v>4</v>
      </c>
      <c r="B9" s="13" t="s">
        <v>29</v>
      </c>
      <c r="C9" s="13" t="s">
        <v>30</v>
      </c>
      <c r="D9" s="14">
        <v>1315353</v>
      </c>
      <c r="E9" s="14"/>
      <c r="F9" s="14">
        <v>769483.93</v>
      </c>
      <c r="G9" s="14">
        <v>84000</v>
      </c>
      <c r="H9" s="14"/>
      <c r="I9" s="14">
        <v>63387.62</v>
      </c>
      <c r="J9" s="14">
        <v>2100</v>
      </c>
      <c r="K9" s="14"/>
      <c r="L9" s="14">
        <v>1493.67</v>
      </c>
      <c r="M9" s="14">
        <v>1229253</v>
      </c>
      <c r="N9" s="14"/>
      <c r="O9" s="14">
        <v>704602.64</v>
      </c>
    </row>
    <row r="10" spans="1:15" s="1" customFormat="1" ht="18.2" customHeight="1" x14ac:dyDescent="0.2">
      <c r="A10" s="9">
        <v>5</v>
      </c>
      <c r="B10" s="13" t="s">
        <v>31</v>
      </c>
      <c r="C10" s="13" t="s">
        <v>32</v>
      </c>
      <c r="D10" s="14"/>
      <c r="E10" s="14"/>
      <c r="F10" s="14"/>
      <c r="G10" s="15"/>
      <c r="H10" s="15"/>
      <c r="I10" s="15"/>
      <c r="J10" s="15"/>
      <c r="K10" s="15"/>
      <c r="L10" s="15"/>
      <c r="M10" s="15"/>
      <c r="N10" s="15"/>
      <c r="O10" s="15"/>
    </row>
    <row r="11" spans="1:15" s="1" customFormat="1" ht="18.2" customHeight="1" x14ac:dyDescent="0.2">
      <c r="A11" s="9">
        <v>6</v>
      </c>
      <c r="B11" s="13" t="s">
        <v>33</v>
      </c>
      <c r="C11" s="13" t="s">
        <v>34</v>
      </c>
      <c r="D11" s="14">
        <v>10400</v>
      </c>
      <c r="E11" s="14"/>
      <c r="F11" s="14">
        <v>4504.21</v>
      </c>
      <c r="G11" s="14">
        <v>3400</v>
      </c>
      <c r="H11" s="14"/>
      <c r="I11" s="14">
        <v>916.2</v>
      </c>
      <c r="J11" s="14"/>
      <c r="K11" s="14"/>
      <c r="L11" s="14"/>
      <c r="M11" s="14">
        <v>7000</v>
      </c>
      <c r="N11" s="14"/>
      <c r="O11" s="14">
        <v>3588.01</v>
      </c>
    </row>
    <row r="12" spans="1:15" s="1" customFormat="1" ht="18.2" customHeight="1" x14ac:dyDescent="0.2">
      <c r="A12" s="9">
        <v>7</v>
      </c>
      <c r="B12" s="13" t="s">
        <v>35</v>
      </c>
      <c r="C12" s="13" t="s">
        <v>36</v>
      </c>
      <c r="D12" s="14">
        <v>3000</v>
      </c>
      <c r="E12" s="14"/>
      <c r="F12" s="14"/>
      <c r="G12" s="15"/>
      <c r="H12" s="15"/>
      <c r="I12" s="15"/>
      <c r="J12" s="15"/>
      <c r="K12" s="15"/>
      <c r="L12" s="15"/>
      <c r="M12" s="15">
        <v>3000</v>
      </c>
      <c r="N12" s="15"/>
      <c r="O12" s="15"/>
    </row>
    <row r="13" spans="1:15" s="1" customFormat="1" ht="18.2" customHeight="1" x14ac:dyDescent="0.2">
      <c r="A13" s="9">
        <v>8</v>
      </c>
      <c r="B13" s="13" t="s">
        <v>37</v>
      </c>
      <c r="C13" s="13" t="s">
        <v>38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1:15" s="1" customFormat="1" ht="18.2" customHeight="1" x14ac:dyDescent="0.2">
      <c r="A14" s="9">
        <v>9</v>
      </c>
      <c r="B14" s="10" t="s">
        <v>39</v>
      </c>
      <c r="C14" s="10" t="s">
        <v>40</v>
      </c>
      <c r="D14" s="11">
        <v>4057143</v>
      </c>
      <c r="E14" s="11"/>
      <c r="F14" s="11">
        <v>1040462.14</v>
      </c>
      <c r="G14" s="12">
        <v>248030</v>
      </c>
      <c r="H14" s="12"/>
      <c r="I14" s="12">
        <v>47264.46</v>
      </c>
      <c r="J14" s="12">
        <v>24809</v>
      </c>
      <c r="K14" s="12"/>
      <c r="L14" s="12">
        <v>10828.43</v>
      </c>
      <c r="M14" s="12">
        <v>3784304</v>
      </c>
      <c r="N14" s="12"/>
      <c r="O14" s="12">
        <v>982369.25</v>
      </c>
    </row>
    <row r="15" spans="1:15" s="1" customFormat="1" ht="18.2" customHeight="1" x14ac:dyDescent="0.2">
      <c r="A15" s="9">
        <v>10</v>
      </c>
      <c r="B15" s="10"/>
      <c r="C15" s="10" t="s">
        <v>41</v>
      </c>
      <c r="D15" s="11">
        <v>17432592</v>
      </c>
      <c r="E15" s="11"/>
      <c r="F15" s="11">
        <v>5785482.2000000002</v>
      </c>
      <c r="G15" s="11">
        <v>671417</v>
      </c>
      <c r="H15" s="11"/>
      <c r="I15" s="11">
        <v>220600.33</v>
      </c>
      <c r="J15" s="11">
        <v>206391</v>
      </c>
      <c r="K15" s="11"/>
      <c r="L15" s="11">
        <v>75301.91</v>
      </c>
      <c r="M15" s="11">
        <v>16554784</v>
      </c>
      <c r="N15" s="11"/>
      <c r="O15" s="11">
        <v>5489579.96</v>
      </c>
    </row>
    <row r="16" spans="1:15" s="1" customFormat="1" ht="18.2" customHeight="1" x14ac:dyDescent="0.2">
      <c r="A16" s="9">
        <v>11</v>
      </c>
      <c r="B16" s="13" t="s">
        <v>42</v>
      </c>
      <c r="C16" s="13" t="s">
        <v>43</v>
      </c>
      <c r="D16" s="14">
        <v>1992133</v>
      </c>
      <c r="E16" s="14"/>
      <c r="F16" s="14">
        <v>745969</v>
      </c>
      <c r="G16" s="15">
        <v>18430</v>
      </c>
      <c r="H16" s="15"/>
      <c r="I16" s="15">
        <v>5160</v>
      </c>
      <c r="J16" s="15">
        <v>82097</v>
      </c>
      <c r="K16" s="15"/>
      <c r="L16" s="15">
        <v>35154</v>
      </c>
      <c r="M16" s="15">
        <v>1891606</v>
      </c>
      <c r="N16" s="15"/>
      <c r="O16" s="15">
        <v>705655</v>
      </c>
    </row>
    <row r="17" spans="1:15" s="1" customFormat="1" ht="18.2" customHeight="1" x14ac:dyDescent="0.2">
      <c r="A17" s="9">
        <v>12</v>
      </c>
      <c r="B17" s="13" t="s">
        <v>44</v>
      </c>
      <c r="C17" s="13" t="s">
        <v>45</v>
      </c>
      <c r="D17" s="14">
        <v>12173615</v>
      </c>
      <c r="E17" s="14"/>
      <c r="F17" s="14">
        <v>3629476</v>
      </c>
      <c r="G17" s="14">
        <v>554036</v>
      </c>
      <c r="H17" s="14"/>
      <c r="I17" s="14">
        <v>161900</v>
      </c>
      <c r="J17" s="14">
        <v>124294</v>
      </c>
      <c r="K17" s="14"/>
      <c r="L17" s="14">
        <v>22987</v>
      </c>
      <c r="M17" s="14">
        <v>11495285</v>
      </c>
      <c r="N17" s="14"/>
      <c r="O17" s="14">
        <v>3444589</v>
      </c>
    </row>
    <row r="18" spans="1:15" s="1" customFormat="1" ht="18.2" customHeight="1" x14ac:dyDescent="0.2">
      <c r="A18" s="9">
        <v>13</v>
      </c>
      <c r="B18" s="13" t="s">
        <v>46</v>
      </c>
      <c r="C18" s="13" t="s">
        <v>47</v>
      </c>
      <c r="D18" s="14">
        <v>3266844</v>
      </c>
      <c r="E18" s="14"/>
      <c r="F18" s="14">
        <v>1410037.2</v>
      </c>
      <c r="G18" s="15">
        <v>98951</v>
      </c>
      <c r="H18" s="15"/>
      <c r="I18" s="15">
        <v>53540.33</v>
      </c>
      <c r="J18" s="15"/>
      <c r="K18" s="15"/>
      <c r="L18" s="15">
        <v>17160.91</v>
      </c>
      <c r="M18" s="15">
        <v>3167893</v>
      </c>
      <c r="N18" s="15"/>
      <c r="O18" s="15">
        <v>1339335.96</v>
      </c>
    </row>
    <row r="19" spans="1:15" s="1" customFormat="1" ht="18.2" customHeight="1" x14ac:dyDescent="0.2">
      <c r="A19" s="9">
        <v>15</v>
      </c>
      <c r="B19" s="10"/>
      <c r="C19" s="10" t="s">
        <v>48</v>
      </c>
      <c r="D19" s="11">
        <v>290250</v>
      </c>
      <c r="E19" s="11"/>
      <c r="F19" s="11">
        <v>31264.61</v>
      </c>
      <c r="G19" s="11">
        <v>5100</v>
      </c>
      <c r="H19" s="11"/>
      <c r="I19" s="11">
        <v>517.55999999999995</v>
      </c>
      <c r="J19" s="11">
        <v>150</v>
      </c>
      <c r="K19" s="11"/>
      <c r="L19" s="11">
        <v>40.22</v>
      </c>
      <c r="M19" s="11">
        <v>285000</v>
      </c>
      <c r="N19" s="11"/>
      <c r="O19" s="11">
        <v>30706.83</v>
      </c>
    </row>
    <row r="20" spans="1:15" s="1" customFormat="1" ht="18.2" customHeight="1" x14ac:dyDescent="0.2">
      <c r="A20" s="9">
        <v>16</v>
      </c>
      <c r="B20" s="13" t="s">
        <v>49</v>
      </c>
      <c r="C20" s="13" t="s">
        <v>50</v>
      </c>
      <c r="D20" s="14">
        <v>225600</v>
      </c>
      <c r="E20" s="14"/>
      <c r="F20" s="14">
        <v>15380.8</v>
      </c>
      <c r="G20" s="15">
        <v>3600</v>
      </c>
      <c r="H20" s="15"/>
      <c r="I20" s="15"/>
      <c r="J20" s="15"/>
      <c r="K20" s="15"/>
      <c r="L20" s="15"/>
      <c r="M20" s="15">
        <v>222000</v>
      </c>
      <c r="N20" s="15"/>
      <c r="O20" s="15">
        <v>15380.8</v>
      </c>
    </row>
    <row r="21" spans="1:15" s="1" customFormat="1" ht="18.2" customHeight="1" x14ac:dyDescent="0.2">
      <c r="A21" s="9">
        <v>19</v>
      </c>
      <c r="B21" s="13" t="s">
        <v>51</v>
      </c>
      <c r="C21" s="13" t="s">
        <v>52</v>
      </c>
      <c r="D21" s="14">
        <v>64150</v>
      </c>
      <c r="E21" s="14"/>
      <c r="F21" s="14">
        <v>15055.6</v>
      </c>
      <c r="G21" s="14">
        <v>1000</v>
      </c>
      <c r="H21" s="14"/>
      <c r="I21" s="14">
        <v>517.55999999999995</v>
      </c>
      <c r="J21" s="14">
        <v>150</v>
      </c>
      <c r="K21" s="14"/>
      <c r="L21" s="14">
        <v>40.22</v>
      </c>
      <c r="M21" s="14">
        <v>63000</v>
      </c>
      <c r="N21" s="14"/>
      <c r="O21" s="14">
        <v>14497.82</v>
      </c>
    </row>
    <row r="22" spans="1:15" s="1" customFormat="1" ht="18.2" customHeight="1" x14ac:dyDescent="0.2">
      <c r="A22" s="9">
        <v>20</v>
      </c>
      <c r="B22" s="13" t="s">
        <v>53</v>
      </c>
      <c r="C22" s="13" t="s">
        <v>54</v>
      </c>
      <c r="D22" s="14">
        <v>500</v>
      </c>
      <c r="E22" s="14"/>
      <c r="F22" s="14"/>
      <c r="G22" s="15">
        <v>500</v>
      </c>
      <c r="H22" s="15"/>
      <c r="I22" s="15"/>
      <c r="J22" s="15"/>
      <c r="K22" s="15"/>
      <c r="L22" s="15"/>
      <c r="M22" s="15"/>
      <c r="N22" s="15"/>
      <c r="O22" s="15"/>
    </row>
    <row r="23" spans="1:15" s="1" customFormat="1" ht="18.2" customHeight="1" x14ac:dyDescent="0.2">
      <c r="A23" s="9">
        <v>21</v>
      </c>
      <c r="B23" s="13" t="s">
        <v>55</v>
      </c>
      <c r="C23" s="13" t="s">
        <v>48</v>
      </c>
      <c r="D23" s="14">
        <v>0</v>
      </c>
      <c r="E23" s="14"/>
      <c r="F23" s="14">
        <v>828.21</v>
      </c>
      <c r="G23" s="14"/>
      <c r="H23" s="14"/>
      <c r="I23" s="14"/>
      <c r="J23" s="14"/>
      <c r="K23" s="14"/>
      <c r="L23" s="14"/>
      <c r="M23" s="14">
        <v>0</v>
      </c>
      <c r="N23" s="14"/>
      <c r="O23" s="14">
        <v>828.21</v>
      </c>
    </row>
    <row r="24" spans="1:15" s="1" customFormat="1" ht="18.2" customHeight="1" x14ac:dyDescent="0.2">
      <c r="A24" s="9">
        <v>23</v>
      </c>
      <c r="B24" s="10"/>
      <c r="C24" s="10" t="s">
        <v>56</v>
      </c>
      <c r="D24" s="11">
        <v>-47648282</v>
      </c>
      <c r="E24" s="11"/>
      <c r="F24" s="11">
        <v>-11215307.800000001</v>
      </c>
      <c r="G24" s="12">
        <v>-2632335</v>
      </c>
      <c r="H24" s="12"/>
      <c r="I24" s="12">
        <v>-570336.38</v>
      </c>
      <c r="J24" s="12">
        <v>-374787</v>
      </c>
      <c r="K24" s="12"/>
      <c r="L24" s="12">
        <v>-100111.18</v>
      </c>
      <c r="M24" s="12">
        <v>-44641160</v>
      </c>
      <c r="N24" s="12"/>
      <c r="O24" s="12">
        <v>-10544860.24</v>
      </c>
    </row>
    <row r="25" spans="1:15" s="1" customFormat="1" ht="18.2" customHeight="1" x14ac:dyDescent="0.2">
      <c r="A25" s="9">
        <v>24</v>
      </c>
      <c r="B25" s="10"/>
      <c r="C25" s="10" t="s">
        <v>57</v>
      </c>
      <c r="D25" s="11">
        <v>-4898352</v>
      </c>
      <c r="E25" s="11"/>
      <c r="F25" s="11">
        <v>-1157586.72</v>
      </c>
      <c r="G25" s="11">
        <v>-71743</v>
      </c>
      <c r="H25" s="11"/>
      <c r="I25" s="11">
        <v>-15052.64</v>
      </c>
      <c r="J25" s="11">
        <v>-13489</v>
      </c>
      <c r="K25" s="11"/>
      <c r="L25" s="11">
        <v>-1379.56</v>
      </c>
      <c r="M25" s="11">
        <v>-4813120</v>
      </c>
      <c r="N25" s="11"/>
      <c r="O25" s="11">
        <v>-1141154.52</v>
      </c>
    </row>
    <row r="26" spans="1:15" s="1" customFormat="1" ht="18.2" customHeight="1" x14ac:dyDescent="0.2">
      <c r="A26" s="9">
        <v>25</v>
      </c>
      <c r="B26" s="13" t="s">
        <v>58</v>
      </c>
      <c r="C26" s="13" t="s">
        <v>59</v>
      </c>
      <c r="D26" s="14"/>
      <c r="E26" s="14"/>
      <c r="F26" s="14"/>
      <c r="G26" s="15"/>
      <c r="H26" s="15"/>
      <c r="I26" s="15"/>
      <c r="J26" s="15"/>
      <c r="K26" s="15"/>
      <c r="L26" s="15"/>
      <c r="M26" s="15"/>
      <c r="N26" s="15"/>
      <c r="O26" s="15"/>
    </row>
    <row r="27" spans="1:15" s="1" customFormat="1" ht="18.2" customHeight="1" x14ac:dyDescent="0.2">
      <c r="A27" s="9">
        <v>26</v>
      </c>
      <c r="B27" s="13" t="s">
        <v>60</v>
      </c>
      <c r="C27" s="13" t="s">
        <v>61</v>
      </c>
      <c r="D27" s="14">
        <v>-887963</v>
      </c>
      <c r="E27" s="14"/>
      <c r="F27" s="14">
        <v>-216495.7</v>
      </c>
      <c r="G27" s="14">
        <v>-58294</v>
      </c>
      <c r="H27" s="14"/>
      <c r="I27" s="14">
        <v>-13512</v>
      </c>
      <c r="J27" s="14">
        <v>-5389</v>
      </c>
      <c r="K27" s="14"/>
      <c r="L27" s="14">
        <v>-1227.5</v>
      </c>
      <c r="M27" s="14">
        <v>-824280</v>
      </c>
      <c r="N27" s="14"/>
      <c r="O27" s="14">
        <v>-201756.2</v>
      </c>
    </row>
    <row r="28" spans="1:15" s="1" customFormat="1" ht="18.2" customHeight="1" x14ac:dyDescent="0.2">
      <c r="A28" s="9">
        <v>27</v>
      </c>
      <c r="B28" s="13" t="s">
        <v>62</v>
      </c>
      <c r="C28" s="13" t="s">
        <v>63</v>
      </c>
      <c r="D28" s="14">
        <v>-614969</v>
      </c>
      <c r="E28" s="14"/>
      <c r="F28" s="14">
        <v>-30672.1</v>
      </c>
      <c r="G28" s="15">
        <v>-6080</v>
      </c>
      <c r="H28" s="15"/>
      <c r="I28" s="15"/>
      <c r="J28" s="15">
        <v>-5000</v>
      </c>
      <c r="K28" s="15"/>
      <c r="L28" s="15"/>
      <c r="M28" s="15">
        <v>-603889</v>
      </c>
      <c r="N28" s="15"/>
      <c r="O28" s="15">
        <v>-30672.1</v>
      </c>
    </row>
    <row r="29" spans="1:15" s="1" customFormat="1" ht="18.2" customHeight="1" x14ac:dyDescent="0.2">
      <c r="A29" s="9">
        <v>28</v>
      </c>
      <c r="B29" s="13" t="s">
        <v>64</v>
      </c>
      <c r="C29" s="13" t="s">
        <v>65</v>
      </c>
      <c r="D29" s="14">
        <v>-3395420</v>
      </c>
      <c r="E29" s="14"/>
      <c r="F29" s="14">
        <v>-910418.92</v>
      </c>
      <c r="G29" s="14">
        <v>-7369</v>
      </c>
      <c r="H29" s="14"/>
      <c r="I29" s="14">
        <v>-1540.64</v>
      </c>
      <c r="J29" s="14">
        <v>-3100</v>
      </c>
      <c r="K29" s="14"/>
      <c r="L29" s="14">
        <v>-152.06</v>
      </c>
      <c r="M29" s="14">
        <v>-3384951</v>
      </c>
      <c r="N29" s="14"/>
      <c r="O29" s="14">
        <v>-908726.22</v>
      </c>
    </row>
    <row r="30" spans="1:15" s="1" customFormat="1" ht="18.2" customHeight="1" x14ac:dyDescent="0.2">
      <c r="A30" s="9">
        <v>29</v>
      </c>
      <c r="B30" s="10"/>
      <c r="C30" s="10" t="s">
        <v>66</v>
      </c>
      <c r="D30" s="11">
        <v>-42749930</v>
      </c>
      <c r="E30" s="11"/>
      <c r="F30" s="11">
        <v>-10057721.08</v>
      </c>
      <c r="G30" s="12">
        <v>-2560592</v>
      </c>
      <c r="H30" s="12"/>
      <c r="I30" s="12">
        <v>-555283.74</v>
      </c>
      <c r="J30" s="12">
        <v>-361298</v>
      </c>
      <c r="K30" s="12"/>
      <c r="L30" s="12">
        <v>-98731.62</v>
      </c>
      <c r="M30" s="12">
        <v>-39828040</v>
      </c>
      <c r="N30" s="12"/>
      <c r="O30" s="12">
        <v>-9403705.7200000007</v>
      </c>
    </row>
    <row r="31" spans="1:15" s="1" customFormat="1" ht="18.2" customHeight="1" x14ac:dyDescent="0.2">
      <c r="A31" s="9">
        <v>30</v>
      </c>
      <c r="B31" s="13" t="s">
        <v>67</v>
      </c>
      <c r="C31" s="13" t="s">
        <v>68</v>
      </c>
      <c r="D31" s="14">
        <v>-29894613</v>
      </c>
      <c r="E31" s="14"/>
      <c r="F31" s="14">
        <v>-7265584.8399999999</v>
      </c>
      <c r="G31" s="14">
        <v>-1625235</v>
      </c>
      <c r="H31" s="14"/>
      <c r="I31" s="14">
        <v>-378723.72</v>
      </c>
      <c r="J31" s="14">
        <v>-249482</v>
      </c>
      <c r="K31" s="14"/>
      <c r="L31" s="14">
        <v>-60421.17</v>
      </c>
      <c r="M31" s="14">
        <v>-28019896</v>
      </c>
      <c r="N31" s="14"/>
      <c r="O31" s="14">
        <v>-6826439.9500000002</v>
      </c>
    </row>
    <row r="32" spans="1:15" s="1" customFormat="1" ht="18.2" customHeight="1" x14ac:dyDescent="0.2">
      <c r="A32" s="9">
        <v>31</v>
      </c>
      <c r="B32" s="13" t="s">
        <v>69</v>
      </c>
      <c r="C32" s="13" t="s">
        <v>70</v>
      </c>
      <c r="D32" s="14">
        <v>-12534112</v>
      </c>
      <c r="E32" s="14"/>
      <c r="F32" s="14">
        <v>-2786699.21</v>
      </c>
      <c r="G32" s="15">
        <v>-879352</v>
      </c>
      <c r="H32" s="15"/>
      <c r="I32" s="15">
        <v>-175958.12</v>
      </c>
      <c r="J32" s="15">
        <v>-109816</v>
      </c>
      <c r="K32" s="15"/>
      <c r="L32" s="15">
        <v>-38113.550000000003</v>
      </c>
      <c r="M32" s="15">
        <v>-11544944</v>
      </c>
      <c r="N32" s="15"/>
      <c r="O32" s="15">
        <v>-2572627.54</v>
      </c>
    </row>
    <row r="33" spans="1:15" s="1" customFormat="1" ht="18.2" customHeight="1" x14ac:dyDescent="0.2">
      <c r="A33" s="9">
        <v>32</v>
      </c>
      <c r="B33" s="13" t="s">
        <v>71</v>
      </c>
      <c r="C33" s="13" t="s">
        <v>72</v>
      </c>
      <c r="D33" s="14">
        <v>-321205</v>
      </c>
      <c r="E33" s="14"/>
      <c r="F33" s="14">
        <v>-5437.0300000000698</v>
      </c>
      <c r="G33" s="14">
        <v>-56005</v>
      </c>
      <c r="H33" s="14"/>
      <c r="I33" s="14">
        <v>-601.900000000001</v>
      </c>
      <c r="J33" s="14">
        <v>-2000</v>
      </c>
      <c r="K33" s="14"/>
      <c r="L33" s="14">
        <v>-196.9</v>
      </c>
      <c r="M33" s="14">
        <v>-263200</v>
      </c>
      <c r="N33" s="14"/>
      <c r="O33" s="14">
        <v>-4638.2300000000396</v>
      </c>
    </row>
    <row r="34" spans="1:15" s="1" customFormat="1" ht="18.2" customHeight="1" x14ac:dyDescent="0.2">
      <c r="A34" s="9">
        <v>33</v>
      </c>
      <c r="B34" s="10"/>
      <c r="C34" s="10" t="s">
        <v>73</v>
      </c>
      <c r="D34" s="11">
        <v>3856521</v>
      </c>
      <c r="E34" s="11"/>
      <c r="F34" s="11">
        <v>3570779.9799999902</v>
      </c>
      <c r="G34" s="12">
        <v>292007</v>
      </c>
      <c r="H34" s="12"/>
      <c r="I34" s="12">
        <v>232966.21</v>
      </c>
      <c r="J34" s="12">
        <v>26663</v>
      </c>
      <c r="K34" s="12"/>
      <c r="L34" s="12">
        <v>28699.66</v>
      </c>
      <c r="M34" s="12">
        <v>3537851</v>
      </c>
      <c r="N34" s="12"/>
      <c r="O34" s="12">
        <v>3309114.1099999901</v>
      </c>
    </row>
    <row r="35" spans="1:15" s="1" customFormat="1" ht="18.2" customHeight="1" x14ac:dyDescent="0.2">
      <c r="A35" s="9">
        <v>34</v>
      </c>
      <c r="B35" s="10"/>
      <c r="C35" s="10" t="s">
        <v>74</v>
      </c>
      <c r="D35" s="11">
        <v>-6330989</v>
      </c>
      <c r="E35" s="11"/>
      <c r="F35" s="11">
        <v>-1042472.27</v>
      </c>
      <c r="G35" s="11">
        <v>-178646</v>
      </c>
      <c r="H35" s="11"/>
      <c r="I35" s="11">
        <v>-10426.49</v>
      </c>
      <c r="J35" s="11">
        <v>-59500</v>
      </c>
      <c r="K35" s="11"/>
      <c r="L35" s="11">
        <v>-54757.7</v>
      </c>
      <c r="M35" s="11">
        <v>-6092843</v>
      </c>
      <c r="N35" s="11"/>
      <c r="O35" s="11">
        <v>-977288.08</v>
      </c>
    </row>
    <row r="36" spans="1:15" s="1" customFormat="1" ht="18.2" customHeight="1" x14ac:dyDescent="0.2">
      <c r="A36" s="9">
        <v>35</v>
      </c>
      <c r="B36" s="13" t="s">
        <v>75</v>
      </c>
      <c r="C36" s="13" t="s">
        <v>76</v>
      </c>
      <c r="D36" s="14">
        <v>320000</v>
      </c>
      <c r="E36" s="14"/>
      <c r="F36" s="14">
        <v>133802.67000000001</v>
      </c>
      <c r="G36" s="15">
        <v>20000</v>
      </c>
      <c r="H36" s="15"/>
      <c r="I36" s="15"/>
      <c r="J36" s="15"/>
      <c r="K36" s="15"/>
      <c r="L36" s="15"/>
      <c r="M36" s="15">
        <v>300000</v>
      </c>
      <c r="N36" s="15"/>
      <c r="O36" s="15">
        <v>133802.67000000001</v>
      </c>
    </row>
    <row r="37" spans="1:15" s="1" customFormat="1" ht="18.2" customHeight="1" x14ac:dyDescent="0.2">
      <c r="A37" s="9">
        <v>36</v>
      </c>
      <c r="B37" s="13" t="s">
        <v>77</v>
      </c>
      <c r="C37" s="13" t="s">
        <v>78</v>
      </c>
      <c r="D37" s="14">
        <v>-6849247</v>
      </c>
      <c r="E37" s="14"/>
      <c r="F37" s="14">
        <v>-1294537.42</v>
      </c>
      <c r="G37" s="14">
        <v>-306719</v>
      </c>
      <c r="H37" s="14"/>
      <c r="I37" s="14">
        <v>-7030</v>
      </c>
      <c r="J37" s="14">
        <v>-59521</v>
      </c>
      <c r="K37" s="14"/>
      <c r="L37" s="14">
        <v>-54757.7</v>
      </c>
      <c r="M37" s="14">
        <v>-6483007</v>
      </c>
      <c r="N37" s="14"/>
      <c r="O37" s="14">
        <v>-1232749.72</v>
      </c>
    </row>
    <row r="38" spans="1:15" s="1" customFormat="1" ht="18.2" customHeight="1" x14ac:dyDescent="0.2">
      <c r="A38" s="9">
        <v>37</v>
      </c>
      <c r="B38" s="13" t="s">
        <v>79</v>
      </c>
      <c r="C38" s="13" t="s">
        <v>80</v>
      </c>
      <c r="D38" s="14">
        <v>1230308</v>
      </c>
      <c r="E38" s="14"/>
      <c r="F38" s="14">
        <v>193666.63</v>
      </c>
      <c r="G38" s="15">
        <v>160167</v>
      </c>
      <c r="H38" s="15"/>
      <c r="I38" s="15"/>
      <c r="J38" s="15"/>
      <c r="K38" s="15"/>
      <c r="L38" s="15"/>
      <c r="M38" s="15">
        <v>1070141</v>
      </c>
      <c r="N38" s="15"/>
      <c r="O38" s="15">
        <v>193666.63</v>
      </c>
    </row>
    <row r="39" spans="1:15" s="1" customFormat="1" ht="18.2" customHeight="1" x14ac:dyDescent="0.2">
      <c r="A39" s="9">
        <v>38</v>
      </c>
      <c r="B39" s="13" t="s">
        <v>81</v>
      </c>
      <c r="C39" s="13" t="s">
        <v>82</v>
      </c>
      <c r="D39" s="14">
        <v>-779401</v>
      </c>
      <c r="E39" s="14"/>
      <c r="F39" s="14">
        <v>-16401.939999999999</v>
      </c>
      <c r="G39" s="14">
        <v>-38724</v>
      </c>
      <c r="H39" s="14"/>
      <c r="I39" s="14"/>
      <c r="J39" s="14"/>
      <c r="K39" s="14"/>
      <c r="L39" s="14"/>
      <c r="M39" s="14">
        <v>-740677</v>
      </c>
      <c r="N39" s="14"/>
      <c r="O39" s="14">
        <v>-16401.939999999999</v>
      </c>
    </row>
    <row r="40" spans="1:15" s="1" customFormat="1" ht="18.2" customHeight="1" x14ac:dyDescent="0.2">
      <c r="A40" s="9">
        <v>39</v>
      </c>
      <c r="B40" s="13" t="s">
        <v>83</v>
      </c>
      <c r="C40" s="13" t="s">
        <v>84</v>
      </c>
      <c r="D40" s="14"/>
      <c r="E40" s="14"/>
      <c r="F40" s="14"/>
      <c r="G40" s="15"/>
      <c r="H40" s="15"/>
      <c r="I40" s="15"/>
      <c r="J40" s="15"/>
      <c r="K40" s="15"/>
      <c r="L40" s="15"/>
      <c r="M40" s="15"/>
      <c r="N40" s="15"/>
      <c r="O40" s="15"/>
    </row>
    <row r="41" spans="1:15" s="1" customFormat="1" ht="18.2" customHeight="1" x14ac:dyDescent="0.2">
      <c r="A41" s="9">
        <v>40</v>
      </c>
      <c r="B41" s="13" t="s">
        <v>85</v>
      </c>
      <c r="C41" s="13" t="s">
        <v>86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pans="1:15" s="1" customFormat="1" ht="18.2" customHeight="1" x14ac:dyDescent="0.2">
      <c r="A42" s="9">
        <v>41</v>
      </c>
      <c r="B42" s="13" t="s">
        <v>87</v>
      </c>
      <c r="C42" s="13" t="s">
        <v>88</v>
      </c>
      <c r="D42" s="14"/>
      <c r="E42" s="14"/>
      <c r="F42" s="14"/>
      <c r="G42" s="15"/>
      <c r="H42" s="15"/>
      <c r="I42" s="15"/>
      <c r="J42" s="15"/>
      <c r="K42" s="15"/>
      <c r="L42" s="15"/>
      <c r="M42" s="15"/>
      <c r="N42" s="15"/>
      <c r="O42" s="15"/>
    </row>
    <row r="43" spans="1:15" s="1" customFormat="1" ht="18.2" customHeight="1" x14ac:dyDescent="0.2">
      <c r="A43" s="9">
        <v>42</v>
      </c>
      <c r="B43" s="13" t="s">
        <v>89</v>
      </c>
      <c r="C43" s="13" t="s">
        <v>90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</row>
    <row r="44" spans="1:15" s="1" customFormat="1" ht="18.2" customHeight="1" x14ac:dyDescent="0.2">
      <c r="A44" s="9">
        <v>43</v>
      </c>
      <c r="B44" s="13" t="s">
        <v>91</v>
      </c>
      <c r="C44" s="13" t="s">
        <v>92</v>
      </c>
      <c r="D44" s="14"/>
      <c r="E44" s="14"/>
      <c r="F44" s="14"/>
      <c r="G44" s="15"/>
      <c r="H44" s="15"/>
      <c r="I44" s="15"/>
      <c r="J44" s="15"/>
      <c r="K44" s="15"/>
      <c r="L44" s="15"/>
      <c r="M44" s="15"/>
      <c r="N44" s="15"/>
      <c r="O44" s="15"/>
    </row>
    <row r="45" spans="1:15" s="1" customFormat="1" ht="18.2" customHeight="1" x14ac:dyDescent="0.2">
      <c r="A45" s="9">
        <v>44</v>
      </c>
      <c r="B45" s="13" t="s">
        <v>93</v>
      </c>
      <c r="C45" s="13" t="s">
        <v>94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</row>
    <row r="46" spans="1:15" s="1" customFormat="1" ht="18.2" customHeight="1" x14ac:dyDescent="0.2">
      <c r="A46" s="9">
        <v>45</v>
      </c>
      <c r="B46" s="13" t="s">
        <v>95</v>
      </c>
      <c r="C46" s="13" t="s">
        <v>96</v>
      </c>
      <c r="D46" s="14">
        <v>751</v>
      </c>
      <c r="E46" s="14"/>
      <c r="F46" s="14">
        <v>57.54</v>
      </c>
      <c r="G46" s="15">
        <v>30</v>
      </c>
      <c r="H46" s="15"/>
      <c r="I46" s="15">
        <v>7.11</v>
      </c>
      <c r="J46" s="15">
        <v>21</v>
      </c>
      <c r="K46" s="15"/>
      <c r="L46" s="15"/>
      <c r="M46" s="15">
        <v>700</v>
      </c>
      <c r="N46" s="15"/>
      <c r="O46" s="15">
        <v>50.43</v>
      </c>
    </row>
    <row r="47" spans="1:15" s="1" customFormat="1" ht="18.2" customHeight="1" x14ac:dyDescent="0.2">
      <c r="A47" s="9">
        <v>46</v>
      </c>
      <c r="B47" s="13" t="s">
        <v>97</v>
      </c>
      <c r="C47" s="13" t="s">
        <v>98</v>
      </c>
      <c r="D47" s="14">
        <v>-253400</v>
      </c>
      <c r="E47" s="14"/>
      <c r="F47" s="14">
        <v>-59059.75</v>
      </c>
      <c r="G47" s="14">
        <v>-13400</v>
      </c>
      <c r="H47" s="14"/>
      <c r="I47" s="14">
        <v>-3403.6</v>
      </c>
      <c r="J47" s="14"/>
      <c r="K47" s="14"/>
      <c r="L47" s="14"/>
      <c r="M47" s="14">
        <v>-240000</v>
      </c>
      <c r="N47" s="14"/>
      <c r="O47" s="14">
        <v>-55656.15</v>
      </c>
    </row>
    <row r="48" spans="1:15" s="1" customFormat="1" ht="18.2" customHeight="1" x14ac:dyDescent="0.2">
      <c r="A48" s="9">
        <v>47</v>
      </c>
      <c r="B48" s="10"/>
      <c r="C48" s="10" t="s">
        <v>99</v>
      </c>
      <c r="D48" s="11">
        <v>-2474468</v>
      </c>
      <c r="E48" s="11"/>
      <c r="F48" s="11">
        <v>2528307.71</v>
      </c>
      <c r="G48" s="12">
        <v>113361</v>
      </c>
      <c r="H48" s="12"/>
      <c r="I48" s="12">
        <v>222539.72</v>
      </c>
      <c r="J48" s="12">
        <v>-32837</v>
      </c>
      <c r="K48" s="12"/>
      <c r="L48" s="12">
        <v>-26058.04</v>
      </c>
      <c r="M48" s="12">
        <v>-2554992</v>
      </c>
      <c r="N48" s="12"/>
      <c r="O48" s="12">
        <v>2331826.0299999998</v>
      </c>
    </row>
    <row r="49" spans="1:15" s="1" customFormat="1" ht="18.2" customHeight="1" x14ac:dyDescent="0.2">
      <c r="A49" s="9">
        <v>48</v>
      </c>
      <c r="B49" s="10"/>
      <c r="C49" s="10" t="s">
        <v>100</v>
      </c>
      <c r="D49" s="11">
        <v>1807508</v>
      </c>
      <c r="E49" s="11"/>
      <c r="F49" s="11">
        <v>-43053.760000000097</v>
      </c>
      <c r="G49" s="11">
        <v>-145199</v>
      </c>
      <c r="H49" s="11"/>
      <c r="I49" s="11">
        <v>-286213.87</v>
      </c>
      <c r="J49" s="11"/>
      <c r="K49" s="11"/>
      <c r="L49" s="11"/>
      <c r="M49" s="11">
        <v>1952707</v>
      </c>
      <c r="N49" s="11"/>
      <c r="O49" s="11">
        <v>243160.11</v>
      </c>
    </row>
    <row r="50" spans="1:15" s="1" customFormat="1" ht="18.2" customHeight="1" x14ac:dyDescent="0.2">
      <c r="A50" s="9">
        <v>49</v>
      </c>
      <c r="B50" s="13" t="s">
        <v>101</v>
      </c>
      <c r="C50" s="13" t="s">
        <v>102</v>
      </c>
      <c r="D50" s="14">
        <v>5500000</v>
      </c>
      <c r="E50" s="14"/>
      <c r="F50" s="14">
        <v>1000000</v>
      </c>
      <c r="G50" s="15"/>
      <c r="H50" s="15"/>
      <c r="I50" s="15"/>
      <c r="J50" s="15"/>
      <c r="K50" s="15"/>
      <c r="L50" s="15"/>
      <c r="M50" s="15">
        <v>5500000</v>
      </c>
      <c r="N50" s="15"/>
      <c r="O50" s="15">
        <v>1000000</v>
      </c>
    </row>
    <row r="51" spans="1:15" s="1" customFormat="1" ht="18.2" customHeight="1" x14ac:dyDescent="0.2">
      <c r="A51" s="9">
        <v>50</v>
      </c>
      <c r="B51" s="13" t="s">
        <v>103</v>
      </c>
      <c r="C51" s="13" t="s">
        <v>104</v>
      </c>
      <c r="D51" s="14">
        <v>-3692492</v>
      </c>
      <c r="E51" s="14"/>
      <c r="F51" s="14">
        <v>-1043053.76</v>
      </c>
      <c r="G51" s="14">
        <v>-145199</v>
      </c>
      <c r="H51" s="14"/>
      <c r="I51" s="14">
        <v>-286213.87</v>
      </c>
      <c r="J51" s="14"/>
      <c r="K51" s="14"/>
      <c r="L51" s="14"/>
      <c r="M51" s="14">
        <v>-3547293</v>
      </c>
      <c r="N51" s="14"/>
      <c r="O51" s="14">
        <v>-756839.89</v>
      </c>
    </row>
    <row r="52" spans="1:15" s="1" customFormat="1" ht="18.2" customHeight="1" x14ac:dyDescent="0.2">
      <c r="A52" s="9">
        <v>51</v>
      </c>
      <c r="B52" s="10" t="s">
        <v>105</v>
      </c>
      <c r="C52" s="10" t="s">
        <v>106</v>
      </c>
      <c r="D52" s="11">
        <v>-666960</v>
      </c>
      <c r="E52" s="11"/>
      <c r="F52" s="11">
        <v>2301061.48</v>
      </c>
      <c r="G52" s="12">
        <v>-31838</v>
      </c>
      <c r="H52" s="12"/>
      <c r="I52" s="12">
        <v>197366.75</v>
      </c>
      <c r="J52" s="12">
        <v>-32837</v>
      </c>
      <c r="K52" s="12"/>
      <c r="L52" s="12">
        <v>-22655.64</v>
      </c>
      <c r="M52" s="12">
        <v>-602285</v>
      </c>
      <c r="N52" s="12"/>
      <c r="O52" s="12">
        <v>2126350.37</v>
      </c>
    </row>
    <row r="53" spans="1:15" s="1" customFormat="1" ht="24.6" customHeight="1" x14ac:dyDescent="0.2">
      <c r="A53" s="9">
        <v>52</v>
      </c>
      <c r="B53" s="10"/>
      <c r="C53" s="10" t="s">
        <v>107</v>
      </c>
      <c r="D53" s="11">
        <v>0</v>
      </c>
      <c r="E53" s="11"/>
      <c r="F53" s="11">
        <v>-184192.469999995</v>
      </c>
      <c r="G53" s="11">
        <v>0</v>
      </c>
      <c r="H53" s="11"/>
      <c r="I53" s="11">
        <v>261040.9</v>
      </c>
      <c r="J53" s="11">
        <v>0</v>
      </c>
      <c r="K53" s="11"/>
      <c r="L53" s="11">
        <v>3402.4000000000101</v>
      </c>
      <c r="M53" s="11">
        <v>0</v>
      </c>
      <c r="N53" s="11"/>
      <c r="O53" s="11">
        <v>-448635.76999999798</v>
      </c>
    </row>
    <row r="54" spans="1:15" s="1" customFormat="1" ht="18.2" customHeight="1" x14ac:dyDescent="0.2">
      <c r="A54" s="9">
        <v>53</v>
      </c>
      <c r="B54" s="13"/>
      <c r="C54" s="13"/>
      <c r="D54" s="14"/>
      <c r="E54" s="14"/>
      <c r="F54" s="14"/>
      <c r="G54" s="15"/>
      <c r="H54" s="15"/>
      <c r="I54" s="15"/>
      <c r="J54" s="15"/>
      <c r="K54" s="15"/>
      <c r="L54" s="15"/>
      <c r="M54" s="15"/>
      <c r="N54" s="15"/>
      <c r="O54" s="15"/>
    </row>
    <row r="55" spans="1:15" s="1" customFormat="1" ht="24.6" customHeight="1" x14ac:dyDescent="0.2">
      <c r="A55" s="9">
        <v>54</v>
      </c>
      <c r="B55" s="10"/>
      <c r="C55" s="10" t="s">
        <v>108</v>
      </c>
      <c r="D55" s="11">
        <v>55530330</v>
      </c>
      <c r="E55" s="11"/>
      <c r="F55" s="11">
        <v>12585306.91</v>
      </c>
      <c r="G55" s="11">
        <v>2991178</v>
      </c>
      <c r="H55" s="11"/>
      <c r="I55" s="11">
        <v>580769.98</v>
      </c>
      <c r="J55" s="11">
        <v>434308</v>
      </c>
      <c r="K55" s="11"/>
      <c r="L55" s="11">
        <v>154868.88</v>
      </c>
      <c r="M55" s="11">
        <v>52104844</v>
      </c>
      <c r="N55" s="11"/>
      <c r="O55" s="11">
        <v>11849668.050000001</v>
      </c>
    </row>
    <row r="56" spans="1:15" s="1" customFormat="1" ht="18.2" customHeight="1" x14ac:dyDescent="0.2">
      <c r="A56" s="9">
        <v>55</v>
      </c>
      <c r="B56" s="10" t="s">
        <v>109</v>
      </c>
      <c r="C56" s="10" t="s">
        <v>110</v>
      </c>
      <c r="D56" s="11">
        <v>6157992</v>
      </c>
      <c r="E56" s="11"/>
      <c r="F56" s="11">
        <v>1407756.03</v>
      </c>
      <c r="G56" s="12">
        <v>469956</v>
      </c>
      <c r="H56" s="12"/>
      <c r="I56" s="12">
        <v>93872.41</v>
      </c>
      <c r="J56" s="12">
        <v>113930</v>
      </c>
      <c r="K56" s="12"/>
      <c r="L56" s="12">
        <v>28773.06</v>
      </c>
      <c r="M56" s="12">
        <v>5574106</v>
      </c>
      <c r="N56" s="12"/>
      <c r="O56" s="12">
        <v>1285110.56</v>
      </c>
    </row>
    <row r="57" spans="1:15" s="1" customFormat="1" ht="18.2" customHeight="1" x14ac:dyDescent="0.2">
      <c r="A57" s="9">
        <v>56</v>
      </c>
      <c r="B57" s="13" t="s">
        <v>111</v>
      </c>
      <c r="C57" s="13" t="s">
        <v>112</v>
      </c>
      <c r="D57" s="14">
        <v>250037</v>
      </c>
      <c r="E57" s="14"/>
      <c r="F57" s="14">
        <v>58038.98</v>
      </c>
      <c r="G57" s="14">
        <v>11152</v>
      </c>
      <c r="H57" s="14"/>
      <c r="I57" s="14">
        <v>2024.76</v>
      </c>
      <c r="J57" s="14">
        <v>3380</v>
      </c>
      <c r="K57" s="14"/>
      <c r="L57" s="14">
        <v>811.29</v>
      </c>
      <c r="M57" s="14">
        <v>235505</v>
      </c>
      <c r="N57" s="14"/>
      <c r="O57" s="14">
        <v>55202.93</v>
      </c>
    </row>
    <row r="58" spans="1:15" s="1" customFormat="1" ht="18.2" customHeight="1" x14ac:dyDescent="0.2">
      <c r="A58" s="9">
        <v>57</v>
      </c>
      <c r="B58" s="13" t="s">
        <v>113</v>
      </c>
      <c r="C58" s="13" t="s">
        <v>114</v>
      </c>
      <c r="D58" s="14">
        <v>5301952</v>
      </c>
      <c r="E58" s="14"/>
      <c r="F58" s="14">
        <v>1276308.47</v>
      </c>
      <c r="G58" s="15">
        <v>385704</v>
      </c>
      <c r="H58" s="15"/>
      <c r="I58" s="15">
        <v>86889.57</v>
      </c>
      <c r="J58" s="15">
        <v>105450</v>
      </c>
      <c r="K58" s="15"/>
      <c r="L58" s="15">
        <v>27857.71</v>
      </c>
      <c r="M58" s="15">
        <v>4810798</v>
      </c>
      <c r="N58" s="15"/>
      <c r="O58" s="15">
        <v>1161561.19</v>
      </c>
    </row>
    <row r="59" spans="1:15" s="1" customFormat="1" ht="18.2" customHeight="1" x14ac:dyDescent="0.2">
      <c r="A59" s="9">
        <v>58</v>
      </c>
      <c r="B59" s="13" t="s">
        <v>115</v>
      </c>
      <c r="C59" s="13" t="s">
        <v>116</v>
      </c>
      <c r="D59" s="14">
        <v>310500</v>
      </c>
      <c r="E59" s="14"/>
      <c r="F59" s="14"/>
      <c r="G59" s="14">
        <v>55000</v>
      </c>
      <c r="H59" s="14"/>
      <c r="I59" s="14"/>
      <c r="J59" s="14">
        <v>2000</v>
      </c>
      <c r="K59" s="14"/>
      <c r="L59" s="14"/>
      <c r="M59" s="14">
        <v>253500</v>
      </c>
      <c r="N59" s="14"/>
      <c r="O59" s="14"/>
    </row>
    <row r="60" spans="1:15" s="1" customFormat="1" ht="18.2" customHeight="1" x14ac:dyDescent="0.2">
      <c r="A60" s="9">
        <v>59</v>
      </c>
      <c r="B60" s="13" t="s">
        <v>117</v>
      </c>
      <c r="C60" s="13" t="s">
        <v>118</v>
      </c>
      <c r="D60" s="14">
        <v>45150</v>
      </c>
      <c r="E60" s="14"/>
      <c r="F60" s="14">
        <v>15244.1</v>
      </c>
      <c r="G60" s="15">
        <v>4700</v>
      </c>
      <c r="H60" s="15"/>
      <c r="I60" s="15">
        <v>1582.64</v>
      </c>
      <c r="J60" s="15">
        <v>3100</v>
      </c>
      <c r="K60" s="15"/>
      <c r="L60" s="15">
        <v>104.06</v>
      </c>
      <c r="M60" s="15">
        <v>37350</v>
      </c>
      <c r="N60" s="15"/>
      <c r="O60" s="15">
        <v>13557.4</v>
      </c>
    </row>
    <row r="61" spans="1:15" s="1" customFormat="1" ht="18.2" customHeight="1" x14ac:dyDescent="0.2">
      <c r="A61" s="9">
        <v>60</v>
      </c>
      <c r="B61" s="13" t="s">
        <v>119</v>
      </c>
      <c r="C61" s="13" t="s">
        <v>120</v>
      </c>
      <c r="D61" s="14">
        <v>250353</v>
      </c>
      <c r="E61" s="14"/>
      <c r="F61" s="14">
        <v>58164.480000000003</v>
      </c>
      <c r="G61" s="14">
        <v>13400</v>
      </c>
      <c r="H61" s="14"/>
      <c r="I61" s="14">
        <v>3375.44</v>
      </c>
      <c r="J61" s="14"/>
      <c r="K61" s="14"/>
      <c r="L61" s="14"/>
      <c r="M61" s="14">
        <v>236953</v>
      </c>
      <c r="N61" s="14"/>
      <c r="O61" s="14">
        <v>54789.04</v>
      </c>
    </row>
    <row r="62" spans="1:15" s="1" customFormat="1" ht="18.2" customHeight="1" x14ac:dyDescent="0.2">
      <c r="A62" s="9">
        <v>61</v>
      </c>
      <c r="B62" s="13"/>
      <c r="C62" s="13" t="s">
        <v>121</v>
      </c>
      <c r="D62" s="14"/>
      <c r="E62" s="14"/>
      <c r="F62" s="14"/>
      <c r="G62" s="15"/>
      <c r="H62" s="15"/>
      <c r="I62" s="15"/>
      <c r="J62" s="15"/>
      <c r="K62" s="15"/>
      <c r="L62" s="15"/>
      <c r="M62" s="15"/>
      <c r="N62" s="15"/>
      <c r="O62" s="15"/>
    </row>
    <row r="63" spans="1:15" s="1" customFormat="1" ht="18.2" customHeight="1" x14ac:dyDescent="0.2">
      <c r="A63" s="9">
        <v>62</v>
      </c>
      <c r="B63" s="10" t="s">
        <v>122</v>
      </c>
      <c r="C63" s="10" t="s">
        <v>123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</row>
    <row r="64" spans="1:15" s="1" customFormat="1" ht="18.2" customHeight="1" x14ac:dyDescent="0.2">
      <c r="A64" s="9">
        <v>63</v>
      </c>
      <c r="B64" s="10" t="s">
        <v>124</v>
      </c>
      <c r="C64" s="10" t="s">
        <v>125</v>
      </c>
      <c r="D64" s="11">
        <v>94613</v>
      </c>
      <c r="E64" s="11"/>
      <c r="F64" s="11">
        <v>7849.18</v>
      </c>
      <c r="G64" s="12">
        <v>38166</v>
      </c>
      <c r="H64" s="12"/>
      <c r="I64" s="12">
        <v>1571.28</v>
      </c>
      <c r="J64" s="12">
        <v>3000</v>
      </c>
      <c r="K64" s="12"/>
      <c r="L64" s="12">
        <v>1607.17</v>
      </c>
      <c r="M64" s="12">
        <v>53447</v>
      </c>
      <c r="N64" s="12"/>
      <c r="O64" s="12">
        <v>4670.7299999999996</v>
      </c>
    </row>
    <row r="65" spans="1:15" s="1" customFormat="1" ht="18.2" customHeight="1" x14ac:dyDescent="0.2">
      <c r="A65" s="9">
        <v>64</v>
      </c>
      <c r="B65" s="13" t="s">
        <v>126</v>
      </c>
      <c r="C65" s="13" t="s">
        <v>127</v>
      </c>
      <c r="D65" s="14">
        <v>5000</v>
      </c>
      <c r="E65" s="14"/>
      <c r="F65" s="14"/>
      <c r="G65" s="14"/>
      <c r="H65" s="14"/>
      <c r="I65" s="14"/>
      <c r="J65" s="14"/>
      <c r="K65" s="14"/>
      <c r="L65" s="14"/>
      <c r="M65" s="14">
        <v>5000</v>
      </c>
      <c r="N65" s="14"/>
      <c r="O65" s="14"/>
    </row>
    <row r="66" spans="1:15" s="1" customFormat="1" ht="18.2" customHeight="1" x14ac:dyDescent="0.2">
      <c r="A66" s="9">
        <v>65</v>
      </c>
      <c r="B66" s="13" t="s">
        <v>128</v>
      </c>
      <c r="C66" s="13" t="s">
        <v>129</v>
      </c>
      <c r="D66" s="14">
        <v>59613</v>
      </c>
      <c r="E66" s="14"/>
      <c r="F66" s="14">
        <v>3939.34</v>
      </c>
      <c r="G66" s="15">
        <v>38166</v>
      </c>
      <c r="H66" s="15"/>
      <c r="I66" s="15">
        <v>1571.28</v>
      </c>
      <c r="J66" s="15">
        <v>3000</v>
      </c>
      <c r="K66" s="15"/>
      <c r="L66" s="15">
        <v>1607.17</v>
      </c>
      <c r="M66" s="15">
        <v>18447</v>
      </c>
      <c r="N66" s="15"/>
      <c r="O66" s="15">
        <v>760.89</v>
      </c>
    </row>
    <row r="67" spans="1:15" s="1" customFormat="1" ht="18.2" customHeight="1" x14ac:dyDescent="0.2">
      <c r="A67" s="9">
        <v>66</v>
      </c>
      <c r="B67" s="13"/>
      <c r="C67" s="13" t="s">
        <v>130</v>
      </c>
      <c r="D67" s="14">
        <v>30000</v>
      </c>
      <c r="E67" s="14"/>
      <c r="F67" s="14">
        <v>3909.84</v>
      </c>
      <c r="G67" s="14"/>
      <c r="H67" s="14"/>
      <c r="I67" s="14"/>
      <c r="J67" s="14"/>
      <c r="K67" s="14"/>
      <c r="L67" s="14"/>
      <c r="M67" s="14">
        <v>30000</v>
      </c>
      <c r="N67" s="14"/>
      <c r="O67" s="14">
        <v>3909.84</v>
      </c>
    </row>
    <row r="68" spans="1:15" s="1" customFormat="1" ht="18.2" customHeight="1" x14ac:dyDescent="0.2">
      <c r="A68" s="9">
        <v>67</v>
      </c>
      <c r="B68" s="10" t="s">
        <v>131</v>
      </c>
      <c r="C68" s="10" t="s">
        <v>132</v>
      </c>
      <c r="D68" s="11">
        <v>5695336</v>
      </c>
      <c r="E68" s="11"/>
      <c r="F68" s="11">
        <v>935067.38</v>
      </c>
      <c r="G68" s="12">
        <v>352999</v>
      </c>
      <c r="H68" s="12"/>
      <c r="I68" s="12">
        <v>49623.28</v>
      </c>
      <c r="J68" s="12">
        <v>20700</v>
      </c>
      <c r="K68" s="12"/>
      <c r="L68" s="12">
        <v>11875.52</v>
      </c>
      <c r="M68" s="12">
        <v>5321637</v>
      </c>
      <c r="N68" s="12"/>
      <c r="O68" s="12">
        <v>873568.58</v>
      </c>
    </row>
    <row r="69" spans="1:15" s="1" customFormat="1" ht="18.2" customHeight="1" x14ac:dyDescent="0.2">
      <c r="A69" s="9">
        <v>68</v>
      </c>
      <c r="B69" s="13" t="s">
        <v>133</v>
      </c>
      <c r="C69" s="13" t="s">
        <v>134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</row>
    <row r="70" spans="1:15" s="1" customFormat="1" ht="18.2" customHeight="1" x14ac:dyDescent="0.2">
      <c r="A70" s="9">
        <v>69</v>
      </c>
      <c r="B70" s="13" t="s">
        <v>135</v>
      </c>
      <c r="C70" s="13" t="s">
        <v>136</v>
      </c>
      <c r="D70" s="14">
        <v>4000</v>
      </c>
      <c r="E70" s="14"/>
      <c r="F70" s="14"/>
      <c r="G70" s="15">
        <v>1000</v>
      </c>
      <c r="H70" s="15"/>
      <c r="I70" s="15"/>
      <c r="J70" s="15"/>
      <c r="K70" s="15"/>
      <c r="L70" s="15"/>
      <c r="M70" s="15">
        <v>3000</v>
      </c>
      <c r="N70" s="15"/>
      <c r="O70" s="15"/>
    </row>
    <row r="71" spans="1:15" s="1" customFormat="1" ht="18.2" customHeight="1" x14ac:dyDescent="0.2">
      <c r="A71" s="9">
        <v>70</v>
      </c>
      <c r="B71" s="13" t="s">
        <v>137</v>
      </c>
      <c r="C71" s="13" t="s">
        <v>138</v>
      </c>
      <c r="D71" s="14">
        <v>100</v>
      </c>
      <c r="E71" s="14"/>
      <c r="F71" s="14">
        <v>78.44</v>
      </c>
      <c r="G71" s="14"/>
      <c r="H71" s="14"/>
      <c r="I71" s="14"/>
      <c r="J71" s="14">
        <v>100</v>
      </c>
      <c r="K71" s="14"/>
      <c r="L71" s="14">
        <v>78.44</v>
      </c>
      <c r="M71" s="14"/>
      <c r="N71" s="14"/>
      <c r="O71" s="14"/>
    </row>
    <row r="72" spans="1:15" s="1" customFormat="1" ht="18.2" customHeight="1" x14ac:dyDescent="0.2">
      <c r="A72" s="9">
        <v>71</v>
      </c>
      <c r="B72" s="13" t="s">
        <v>139</v>
      </c>
      <c r="C72" s="13" t="s">
        <v>140</v>
      </c>
      <c r="D72" s="14"/>
      <c r="E72" s="14"/>
      <c r="F72" s="14"/>
      <c r="G72" s="15"/>
      <c r="H72" s="15"/>
      <c r="I72" s="15"/>
      <c r="J72" s="15"/>
      <c r="K72" s="15"/>
      <c r="L72" s="15"/>
      <c r="M72" s="15"/>
      <c r="N72" s="15"/>
      <c r="O72" s="15"/>
    </row>
    <row r="73" spans="1:15" s="1" customFormat="1" ht="18.2" customHeight="1" x14ac:dyDescent="0.2">
      <c r="A73" s="9">
        <v>72</v>
      </c>
      <c r="B73" s="13" t="s">
        <v>141</v>
      </c>
      <c r="C73" s="13" t="s">
        <v>142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</row>
    <row r="74" spans="1:15" s="1" customFormat="1" ht="18.2" customHeight="1" x14ac:dyDescent="0.2">
      <c r="A74" s="9">
        <v>73</v>
      </c>
      <c r="B74" s="13" t="s">
        <v>143</v>
      </c>
      <c r="C74" s="13" t="s">
        <v>144</v>
      </c>
      <c r="D74" s="14">
        <v>86267</v>
      </c>
      <c r="E74" s="14"/>
      <c r="F74" s="14">
        <v>31383.83</v>
      </c>
      <c r="G74" s="15">
        <v>86267</v>
      </c>
      <c r="H74" s="15"/>
      <c r="I74" s="15">
        <v>31371.15</v>
      </c>
      <c r="J74" s="15"/>
      <c r="K74" s="15"/>
      <c r="L74" s="15"/>
      <c r="M74" s="15">
        <v>0</v>
      </c>
      <c r="N74" s="15"/>
      <c r="O74" s="15">
        <v>12.68</v>
      </c>
    </row>
    <row r="75" spans="1:15" s="1" customFormat="1" ht="18.2" customHeight="1" x14ac:dyDescent="0.2">
      <c r="A75" s="9">
        <v>74</v>
      </c>
      <c r="B75" s="13" t="s">
        <v>145</v>
      </c>
      <c r="C75" s="13" t="s">
        <v>146</v>
      </c>
      <c r="D75" s="14">
        <v>2222750</v>
      </c>
      <c r="E75" s="14"/>
      <c r="F75" s="14">
        <v>39567.360000000001</v>
      </c>
      <c r="G75" s="14">
        <v>149750</v>
      </c>
      <c r="H75" s="14"/>
      <c r="I75" s="14">
        <v>4040.49</v>
      </c>
      <c r="J75" s="14">
        <v>3000</v>
      </c>
      <c r="K75" s="14"/>
      <c r="L75" s="14">
        <v>780.05</v>
      </c>
      <c r="M75" s="14">
        <v>2070000</v>
      </c>
      <c r="N75" s="14"/>
      <c r="O75" s="14">
        <v>34746.82</v>
      </c>
    </row>
    <row r="76" spans="1:15" s="1" customFormat="1" ht="18.2" customHeight="1" x14ac:dyDescent="0.2">
      <c r="A76" s="9">
        <v>75</v>
      </c>
      <c r="B76" s="13" t="s">
        <v>147</v>
      </c>
      <c r="C76" s="13" t="s">
        <v>148</v>
      </c>
      <c r="D76" s="14">
        <v>1999582</v>
      </c>
      <c r="E76" s="14"/>
      <c r="F76" s="14">
        <v>541544.68000000005</v>
      </c>
      <c r="G76" s="15">
        <v>28417</v>
      </c>
      <c r="H76" s="15"/>
      <c r="I76" s="15">
        <v>7594.06</v>
      </c>
      <c r="J76" s="15">
        <v>9500</v>
      </c>
      <c r="K76" s="15"/>
      <c r="L76" s="15">
        <v>962.16</v>
      </c>
      <c r="M76" s="15">
        <v>1961665</v>
      </c>
      <c r="N76" s="15"/>
      <c r="O76" s="15">
        <v>532988.46</v>
      </c>
    </row>
    <row r="77" spans="1:15" s="1" customFormat="1" ht="18.2" customHeight="1" x14ac:dyDescent="0.2">
      <c r="A77" s="9">
        <v>76</v>
      </c>
      <c r="B77" s="13" t="s">
        <v>149</v>
      </c>
      <c r="C77" s="13" t="s">
        <v>150</v>
      </c>
      <c r="D77" s="14">
        <v>265840</v>
      </c>
      <c r="E77" s="14"/>
      <c r="F77" s="14">
        <v>65810.350000000006</v>
      </c>
      <c r="G77" s="14">
        <v>8211</v>
      </c>
      <c r="H77" s="14"/>
      <c r="I77" s="14">
        <v>237.54</v>
      </c>
      <c r="J77" s="14"/>
      <c r="K77" s="14"/>
      <c r="L77" s="14"/>
      <c r="M77" s="14">
        <v>257629</v>
      </c>
      <c r="N77" s="14"/>
      <c r="O77" s="14">
        <v>65572.81</v>
      </c>
    </row>
    <row r="78" spans="1:15" s="1" customFormat="1" ht="18.2" customHeight="1" x14ac:dyDescent="0.2">
      <c r="A78" s="9">
        <v>77</v>
      </c>
      <c r="B78" s="13" t="s">
        <v>151</v>
      </c>
      <c r="C78" s="13" t="s">
        <v>152</v>
      </c>
      <c r="D78" s="14"/>
      <c r="E78" s="14"/>
      <c r="F78" s="14"/>
      <c r="G78" s="15"/>
      <c r="H78" s="15"/>
      <c r="I78" s="15"/>
      <c r="J78" s="15"/>
      <c r="K78" s="15"/>
      <c r="L78" s="15"/>
      <c r="M78" s="15"/>
      <c r="N78" s="15"/>
      <c r="O78" s="15"/>
    </row>
    <row r="79" spans="1:15" s="1" customFormat="1" ht="18.2" customHeight="1" x14ac:dyDescent="0.2">
      <c r="A79" s="9">
        <v>78</v>
      </c>
      <c r="B79" s="13" t="s">
        <v>153</v>
      </c>
      <c r="C79" s="13" t="s">
        <v>154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</row>
    <row r="80" spans="1:15" s="1" customFormat="1" ht="18.2" customHeight="1" x14ac:dyDescent="0.2">
      <c r="A80" s="9">
        <v>79</v>
      </c>
      <c r="B80" s="13" t="s">
        <v>155</v>
      </c>
      <c r="C80" s="13" t="s">
        <v>156</v>
      </c>
      <c r="D80" s="14">
        <v>21684</v>
      </c>
      <c r="E80" s="14"/>
      <c r="F80" s="14">
        <v>5991.41</v>
      </c>
      <c r="G80" s="15"/>
      <c r="H80" s="15"/>
      <c r="I80" s="15"/>
      <c r="J80" s="15"/>
      <c r="K80" s="15"/>
      <c r="L80" s="15"/>
      <c r="M80" s="15">
        <v>21684</v>
      </c>
      <c r="N80" s="15"/>
      <c r="O80" s="15">
        <v>5991.41</v>
      </c>
    </row>
    <row r="81" spans="1:15" s="1" customFormat="1" ht="18.2" customHeight="1" x14ac:dyDescent="0.2">
      <c r="A81" s="9">
        <v>80</v>
      </c>
      <c r="B81" s="13" t="s">
        <v>157</v>
      </c>
      <c r="C81" s="13" t="s">
        <v>158</v>
      </c>
      <c r="D81" s="14">
        <v>180954</v>
      </c>
      <c r="E81" s="14"/>
      <c r="F81" s="14">
        <v>81235.3</v>
      </c>
      <c r="G81" s="14">
        <v>11354</v>
      </c>
      <c r="H81" s="14"/>
      <c r="I81" s="14">
        <v>372</v>
      </c>
      <c r="J81" s="14">
        <v>6000</v>
      </c>
      <c r="K81" s="14"/>
      <c r="L81" s="14">
        <v>5942.3</v>
      </c>
      <c r="M81" s="14">
        <v>163600</v>
      </c>
      <c r="N81" s="14"/>
      <c r="O81" s="14">
        <v>74921</v>
      </c>
    </row>
    <row r="82" spans="1:15" s="1" customFormat="1" ht="18.2" customHeight="1" x14ac:dyDescent="0.2">
      <c r="A82" s="9">
        <v>81</v>
      </c>
      <c r="B82" s="13" t="s">
        <v>159</v>
      </c>
      <c r="C82" s="13" t="s">
        <v>160</v>
      </c>
      <c r="D82" s="14">
        <v>419751</v>
      </c>
      <c r="E82" s="14"/>
      <c r="F82" s="14">
        <v>88999.24</v>
      </c>
      <c r="G82" s="15">
        <v>28000</v>
      </c>
      <c r="H82" s="15"/>
      <c r="I82" s="15">
        <v>4677.04</v>
      </c>
      <c r="J82" s="15"/>
      <c r="K82" s="15"/>
      <c r="L82" s="15"/>
      <c r="M82" s="15">
        <v>391751</v>
      </c>
      <c r="N82" s="15"/>
      <c r="O82" s="15">
        <v>84322.2</v>
      </c>
    </row>
    <row r="83" spans="1:15" s="1" customFormat="1" ht="18.2" customHeight="1" x14ac:dyDescent="0.2">
      <c r="A83" s="9">
        <v>82</v>
      </c>
      <c r="B83" s="13" t="s">
        <v>161</v>
      </c>
      <c r="C83" s="13" t="s">
        <v>162</v>
      </c>
      <c r="D83" s="14">
        <v>440408</v>
      </c>
      <c r="E83" s="14"/>
      <c r="F83" s="14">
        <v>79125.77</v>
      </c>
      <c r="G83" s="14"/>
      <c r="H83" s="14"/>
      <c r="I83" s="14"/>
      <c r="J83" s="14">
        <v>2100</v>
      </c>
      <c r="K83" s="14"/>
      <c r="L83" s="14">
        <v>4112.57</v>
      </c>
      <c r="M83" s="14">
        <v>438308</v>
      </c>
      <c r="N83" s="14"/>
      <c r="O83" s="14">
        <v>75013.2</v>
      </c>
    </row>
    <row r="84" spans="1:15" s="1" customFormat="1" ht="18.2" customHeight="1" x14ac:dyDescent="0.2">
      <c r="A84" s="9">
        <v>83</v>
      </c>
      <c r="B84" s="13"/>
      <c r="C84" s="13" t="s">
        <v>163</v>
      </c>
      <c r="D84" s="14">
        <v>54000</v>
      </c>
      <c r="E84" s="14"/>
      <c r="F84" s="14">
        <v>1331</v>
      </c>
      <c r="G84" s="15">
        <v>40000</v>
      </c>
      <c r="H84" s="15"/>
      <c r="I84" s="15">
        <v>1331</v>
      </c>
      <c r="J84" s="15"/>
      <c r="K84" s="15"/>
      <c r="L84" s="15"/>
      <c r="M84" s="15">
        <v>14000</v>
      </c>
      <c r="N84" s="15"/>
      <c r="O84" s="15"/>
    </row>
    <row r="85" spans="1:15" s="1" customFormat="1" ht="18.2" customHeight="1" x14ac:dyDescent="0.2">
      <c r="A85" s="9">
        <v>84</v>
      </c>
      <c r="B85" s="10" t="s">
        <v>164</v>
      </c>
      <c r="C85" s="10" t="s">
        <v>165</v>
      </c>
      <c r="D85" s="11">
        <v>1942089</v>
      </c>
      <c r="E85" s="11"/>
      <c r="F85" s="11">
        <v>386547.82</v>
      </c>
      <c r="G85" s="11">
        <v>123221</v>
      </c>
      <c r="H85" s="11"/>
      <c r="I85" s="11">
        <v>25412.66</v>
      </c>
      <c r="J85" s="11">
        <v>17800</v>
      </c>
      <c r="K85" s="11"/>
      <c r="L85" s="11">
        <v>2661.47</v>
      </c>
      <c r="M85" s="11">
        <v>1801068</v>
      </c>
      <c r="N85" s="11"/>
      <c r="O85" s="11">
        <v>358473.69</v>
      </c>
    </row>
    <row r="86" spans="1:15" s="1" customFormat="1" ht="18.2" customHeight="1" x14ac:dyDescent="0.2">
      <c r="A86" s="9">
        <v>85</v>
      </c>
      <c r="B86" s="13" t="s">
        <v>166</v>
      </c>
      <c r="C86" s="13" t="s">
        <v>167</v>
      </c>
      <c r="D86" s="14">
        <v>190149</v>
      </c>
      <c r="E86" s="14"/>
      <c r="F86" s="14">
        <v>30433.62</v>
      </c>
      <c r="G86" s="15">
        <v>34149</v>
      </c>
      <c r="H86" s="15"/>
      <c r="I86" s="15">
        <v>10829.15</v>
      </c>
      <c r="J86" s="15">
        <v>9800</v>
      </c>
      <c r="K86" s="15"/>
      <c r="L86" s="15">
        <v>1357.82</v>
      </c>
      <c r="M86" s="15">
        <v>146200</v>
      </c>
      <c r="N86" s="15"/>
      <c r="O86" s="15">
        <v>18246.650000000001</v>
      </c>
    </row>
    <row r="87" spans="1:15" s="1" customFormat="1" ht="18.2" customHeight="1" x14ac:dyDescent="0.2">
      <c r="A87" s="9">
        <v>86</v>
      </c>
      <c r="B87" s="13" t="s">
        <v>168</v>
      </c>
      <c r="C87" s="13" t="s">
        <v>169</v>
      </c>
      <c r="D87" s="14">
        <v>1673074</v>
      </c>
      <c r="E87" s="14"/>
      <c r="F87" s="14">
        <v>347031.39</v>
      </c>
      <c r="G87" s="14">
        <v>81206</v>
      </c>
      <c r="H87" s="14"/>
      <c r="I87" s="14">
        <v>10587.95</v>
      </c>
      <c r="J87" s="14"/>
      <c r="K87" s="14"/>
      <c r="L87" s="14"/>
      <c r="M87" s="14">
        <v>1591868</v>
      </c>
      <c r="N87" s="14"/>
      <c r="O87" s="14">
        <v>336443.44</v>
      </c>
    </row>
    <row r="88" spans="1:15" s="1" customFormat="1" ht="18.2" customHeight="1" x14ac:dyDescent="0.2">
      <c r="A88" s="9">
        <v>87</v>
      </c>
      <c r="B88" s="13" t="s">
        <v>170</v>
      </c>
      <c r="C88" s="13" t="s">
        <v>171</v>
      </c>
      <c r="D88" s="14">
        <v>33000</v>
      </c>
      <c r="E88" s="14"/>
      <c r="F88" s="14"/>
      <c r="G88" s="15"/>
      <c r="H88" s="15"/>
      <c r="I88" s="15"/>
      <c r="J88" s="15"/>
      <c r="K88" s="15"/>
      <c r="L88" s="15"/>
      <c r="M88" s="15">
        <v>33000</v>
      </c>
      <c r="N88" s="15"/>
      <c r="O88" s="15"/>
    </row>
    <row r="89" spans="1:15" s="1" customFormat="1" ht="18.2" customHeight="1" x14ac:dyDescent="0.2">
      <c r="A89" s="9">
        <v>88</v>
      </c>
      <c r="B89" s="13" t="s">
        <v>172</v>
      </c>
      <c r="C89" s="13" t="s">
        <v>173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</row>
    <row r="90" spans="1:15" s="1" customFormat="1" ht="18.2" customHeight="1" x14ac:dyDescent="0.2">
      <c r="A90" s="9">
        <v>89</v>
      </c>
      <c r="B90" s="13" t="s">
        <v>174</v>
      </c>
      <c r="C90" s="13" t="s">
        <v>175</v>
      </c>
      <c r="D90" s="14">
        <v>45866</v>
      </c>
      <c r="E90" s="14"/>
      <c r="F90" s="14">
        <v>9082.81</v>
      </c>
      <c r="G90" s="15">
        <v>7866</v>
      </c>
      <c r="H90" s="15"/>
      <c r="I90" s="15">
        <v>3995.56</v>
      </c>
      <c r="J90" s="15">
        <v>8000</v>
      </c>
      <c r="K90" s="15"/>
      <c r="L90" s="15">
        <v>1303.6500000000001</v>
      </c>
      <c r="M90" s="15">
        <v>30000</v>
      </c>
      <c r="N90" s="15"/>
      <c r="O90" s="15">
        <v>3783.6</v>
      </c>
    </row>
    <row r="91" spans="1:15" s="1" customFormat="1" ht="18.2" customHeight="1" x14ac:dyDescent="0.2">
      <c r="A91" s="9">
        <v>90</v>
      </c>
      <c r="B91" s="13"/>
      <c r="C91" s="13" t="s">
        <v>176</v>
      </c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</row>
    <row r="92" spans="1:15" s="1" customFormat="1" ht="18.2" customHeight="1" x14ac:dyDescent="0.2">
      <c r="A92" s="9">
        <v>91</v>
      </c>
      <c r="B92" s="10" t="s">
        <v>177</v>
      </c>
      <c r="C92" s="10" t="s">
        <v>178</v>
      </c>
      <c r="D92" s="11">
        <v>2194679</v>
      </c>
      <c r="E92" s="11"/>
      <c r="F92" s="11">
        <v>214604.98</v>
      </c>
      <c r="G92" s="12">
        <v>133012</v>
      </c>
      <c r="H92" s="12"/>
      <c r="I92" s="12">
        <v>18908.39</v>
      </c>
      <c r="J92" s="12">
        <v>61300</v>
      </c>
      <c r="K92" s="12"/>
      <c r="L92" s="12">
        <v>55874.6</v>
      </c>
      <c r="M92" s="12">
        <v>2000367</v>
      </c>
      <c r="N92" s="12"/>
      <c r="O92" s="12">
        <v>139821.99</v>
      </c>
    </row>
    <row r="93" spans="1:15" s="1" customFormat="1" ht="18.2" customHeight="1" x14ac:dyDescent="0.2">
      <c r="A93" s="9">
        <v>92</v>
      </c>
      <c r="B93" s="13" t="s">
        <v>179</v>
      </c>
      <c r="C93" s="13" t="s">
        <v>180</v>
      </c>
      <c r="D93" s="14">
        <v>143550</v>
      </c>
      <c r="E93" s="14"/>
      <c r="F93" s="14">
        <v>74540.179999999993</v>
      </c>
      <c r="G93" s="14">
        <v>4850</v>
      </c>
      <c r="H93" s="14"/>
      <c r="I93" s="14">
        <v>1738.53</v>
      </c>
      <c r="J93" s="14">
        <v>53700</v>
      </c>
      <c r="K93" s="14"/>
      <c r="L93" s="14">
        <v>54763.4</v>
      </c>
      <c r="M93" s="14">
        <v>85000</v>
      </c>
      <c r="N93" s="14"/>
      <c r="O93" s="14">
        <v>18038.25</v>
      </c>
    </row>
    <row r="94" spans="1:15" s="1" customFormat="1" ht="18.2" customHeight="1" x14ac:dyDescent="0.2">
      <c r="A94" s="9">
        <v>93</v>
      </c>
      <c r="B94" s="13" t="s">
        <v>181</v>
      </c>
      <c r="C94" s="13" t="s">
        <v>182</v>
      </c>
      <c r="D94" s="14">
        <v>4000</v>
      </c>
      <c r="E94" s="14"/>
      <c r="F94" s="14">
        <v>1256.8599999999999</v>
      </c>
      <c r="G94" s="15"/>
      <c r="H94" s="15"/>
      <c r="I94" s="15"/>
      <c r="J94" s="15"/>
      <c r="K94" s="15"/>
      <c r="L94" s="15"/>
      <c r="M94" s="15">
        <v>4000</v>
      </c>
      <c r="N94" s="15"/>
      <c r="O94" s="15">
        <v>1256.8599999999999</v>
      </c>
    </row>
    <row r="95" spans="1:15" s="1" customFormat="1" ht="18.2" customHeight="1" x14ac:dyDescent="0.2">
      <c r="A95" s="9">
        <v>94</v>
      </c>
      <c r="B95" s="13" t="s">
        <v>183</v>
      </c>
      <c r="C95" s="13" t="s">
        <v>184</v>
      </c>
      <c r="D95" s="14">
        <v>736144</v>
      </c>
      <c r="E95" s="14"/>
      <c r="F95" s="14">
        <v>11384.75</v>
      </c>
      <c r="G95" s="14">
        <v>38724</v>
      </c>
      <c r="H95" s="14"/>
      <c r="I95" s="14">
        <v>-13.72</v>
      </c>
      <c r="J95" s="14">
        <v>6300</v>
      </c>
      <c r="K95" s="14"/>
      <c r="L95" s="14">
        <v>797.84</v>
      </c>
      <c r="M95" s="14">
        <v>691120</v>
      </c>
      <c r="N95" s="14"/>
      <c r="O95" s="14">
        <v>10600.63</v>
      </c>
    </row>
    <row r="96" spans="1:15" s="1" customFormat="1" ht="18.2" customHeight="1" x14ac:dyDescent="0.2">
      <c r="A96" s="9">
        <v>95</v>
      </c>
      <c r="B96" s="13" t="s">
        <v>185</v>
      </c>
      <c r="C96" s="13" t="s">
        <v>186</v>
      </c>
      <c r="D96" s="14">
        <v>964807</v>
      </c>
      <c r="E96" s="14"/>
      <c r="F96" s="14">
        <v>56391.51</v>
      </c>
      <c r="G96" s="15">
        <v>4500</v>
      </c>
      <c r="H96" s="15"/>
      <c r="I96" s="15">
        <v>1202.75</v>
      </c>
      <c r="J96" s="15">
        <v>1300</v>
      </c>
      <c r="K96" s="15"/>
      <c r="L96" s="15">
        <v>313.36</v>
      </c>
      <c r="M96" s="15">
        <v>959007</v>
      </c>
      <c r="N96" s="15"/>
      <c r="O96" s="15">
        <v>54875.4</v>
      </c>
    </row>
    <row r="97" spans="1:15" s="1" customFormat="1" ht="18.2" customHeight="1" x14ac:dyDescent="0.2">
      <c r="A97" s="9">
        <v>96</v>
      </c>
      <c r="B97" s="13" t="s">
        <v>187</v>
      </c>
      <c r="C97" s="13" t="s">
        <v>188</v>
      </c>
      <c r="D97" s="14">
        <v>346178</v>
      </c>
      <c r="E97" s="14"/>
      <c r="F97" s="14">
        <v>71031.679999999993</v>
      </c>
      <c r="G97" s="14">
        <v>84938</v>
      </c>
      <c r="H97" s="14"/>
      <c r="I97" s="14">
        <v>15980.83</v>
      </c>
      <c r="J97" s="14"/>
      <c r="K97" s="14"/>
      <c r="L97" s="14"/>
      <c r="M97" s="14">
        <v>261240</v>
      </c>
      <c r="N97" s="14"/>
      <c r="O97" s="14">
        <v>55050.85</v>
      </c>
    </row>
    <row r="98" spans="1:15" s="1" customFormat="1" ht="18.2" customHeight="1" x14ac:dyDescent="0.2">
      <c r="A98" s="9">
        <v>97</v>
      </c>
      <c r="B98" s="13"/>
      <c r="C98" s="13" t="s">
        <v>189</v>
      </c>
      <c r="D98" s="14"/>
      <c r="E98" s="14"/>
      <c r="F98" s="14"/>
      <c r="G98" s="15"/>
      <c r="H98" s="15"/>
      <c r="I98" s="15"/>
      <c r="J98" s="15"/>
      <c r="K98" s="15"/>
      <c r="L98" s="15"/>
      <c r="M98" s="15"/>
      <c r="N98" s="15"/>
      <c r="O98" s="15"/>
    </row>
    <row r="99" spans="1:15" s="1" customFormat="1" ht="18.2" customHeight="1" x14ac:dyDescent="0.2">
      <c r="A99" s="9">
        <v>98</v>
      </c>
      <c r="B99" s="10" t="s">
        <v>190</v>
      </c>
      <c r="C99" s="10" t="s">
        <v>191</v>
      </c>
      <c r="D99" s="11">
        <v>3943</v>
      </c>
      <c r="E99" s="11"/>
      <c r="F99" s="11">
        <v>92151.72</v>
      </c>
      <c r="G99" s="11">
        <v>422</v>
      </c>
      <c r="H99" s="11"/>
      <c r="I99" s="11"/>
      <c r="J99" s="11"/>
      <c r="K99" s="11"/>
      <c r="L99" s="11"/>
      <c r="M99" s="11">
        <v>3521</v>
      </c>
      <c r="N99" s="11"/>
      <c r="O99" s="11">
        <v>92151.72</v>
      </c>
    </row>
    <row r="100" spans="1:15" s="1" customFormat="1" ht="18.2" customHeight="1" x14ac:dyDescent="0.2">
      <c r="A100" s="9">
        <v>99</v>
      </c>
      <c r="B100" s="13" t="s">
        <v>192</v>
      </c>
      <c r="C100" s="13" t="s">
        <v>193</v>
      </c>
      <c r="D100" s="14"/>
      <c r="E100" s="14"/>
      <c r="F100" s="14"/>
      <c r="G100" s="15"/>
      <c r="H100" s="15"/>
      <c r="I100" s="15"/>
      <c r="J100" s="15"/>
      <c r="K100" s="15"/>
      <c r="L100" s="15"/>
      <c r="M100" s="15"/>
      <c r="N100" s="15"/>
      <c r="O100" s="15"/>
    </row>
    <row r="101" spans="1:15" s="1" customFormat="1" ht="18.2" customHeight="1" x14ac:dyDescent="0.2">
      <c r="A101" s="9">
        <v>100</v>
      </c>
      <c r="B101" s="13" t="s">
        <v>194</v>
      </c>
      <c r="C101" s="13" t="s">
        <v>195</v>
      </c>
      <c r="D101" s="14">
        <v>3521</v>
      </c>
      <c r="E101" s="14"/>
      <c r="F101" s="14">
        <v>675.04</v>
      </c>
      <c r="G101" s="14"/>
      <c r="H101" s="14"/>
      <c r="I101" s="14"/>
      <c r="J101" s="14"/>
      <c r="K101" s="14"/>
      <c r="L101" s="14"/>
      <c r="M101" s="14">
        <v>3521</v>
      </c>
      <c r="N101" s="14"/>
      <c r="O101" s="14">
        <v>675.04</v>
      </c>
    </row>
    <row r="102" spans="1:15" s="1" customFormat="1" ht="18.2" customHeight="1" x14ac:dyDescent="0.2">
      <c r="A102" s="9">
        <v>101</v>
      </c>
      <c r="B102" s="13" t="s">
        <v>196</v>
      </c>
      <c r="C102" s="13" t="s">
        <v>197</v>
      </c>
      <c r="D102" s="14"/>
      <c r="E102" s="14"/>
      <c r="F102" s="14"/>
      <c r="G102" s="15"/>
      <c r="H102" s="15"/>
      <c r="I102" s="15"/>
      <c r="J102" s="15"/>
      <c r="K102" s="15"/>
      <c r="L102" s="15"/>
      <c r="M102" s="15"/>
      <c r="N102" s="15"/>
      <c r="O102" s="15"/>
    </row>
    <row r="103" spans="1:15" s="1" customFormat="1" ht="18.2" customHeight="1" x14ac:dyDescent="0.2">
      <c r="A103" s="9">
        <v>102</v>
      </c>
      <c r="B103" s="13" t="s">
        <v>198</v>
      </c>
      <c r="C103" s="13" t="s">
        <v>199</v>
      </c>
      <c r="D103" s="14">
        <v>0</v>
      </c>
      <c r="E103" s="14"/>
      <c r="F103" s="14">
        <v>91476.68</v>
      </c>
      <c r="G103" s="14"/>
      <c r="H103" s="14"/>
      <c r="I103" s="14"/>
      <c r="J103" s="14"/>
      <c r="K103" s="14"/>
      <c r="L103" s="14"/>
      <c r="M103" s="14">
        <v>0</v>
      </c>
      <c r="N103" s="14"/>
      <c r="O103" s="14">
        <v>91476.68</v>
      </c>
    </row>
    <row r="104" spans="1:15" s="1" customFormat="1" ht="18.2" customHeight="1" x14ac:dyDescent="0.2">
      <c r="A104" s="9">
        <v>103</v>
      </c>
      <c r="B104" s="13" t="s">
        <v>200</v>
      </c>
      <c r="C104" s="13" t="s">
        <v>201</v>
      </c>
      <c r="D104" s="14">
        <v>422</v>
      </c>
      <c r="E104" s="14"/>
      <c r="F104" s="14"/>
      <c r="G104" s="15">
        <v>422</v>
      </c>
      <c r="H104" s="15"/>
      <c r="I104" s="15"/>
      <c r="J104" s="15"/>
      <c r="K104" s="15"/>
      <c r="L104" s="15"/>
      <c r="M104" s="15"/>
      <c r="N104" s="15"/>
      <c r="O104" s="15"/>
    </row>
    <row r="105" spans="1:15" s="1" customFormat="1" ht="18.2" customHeight="1" x14ac:dyDescent="0.2">
      <c r="A105" s="9">
        <v>104</v>
      </c>
      <c r="B105" s="13"/>
      <c r="C105" s="13" t="s">
        <v>202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</row>
    <row r="106" spans="1:15" s="1" customFormat="1" ht="18.2" customHeight="1" x14ac:dyDescent="0.2">
      <c r="A106" s="9">
        <v>106</v>
      </c>
      <c r="B106" s="10" t="s">
        <v>203</v>
      </c>
      <c r="C106" s="10" t="s">
        <v>204</v>
      </c>
      <c r="D106" s="11">
        <v>5850183</v>
      </c>
      <c r="E106" s="11"/>
      <c r="F106" s="11">
        <v>1206773.55</v>
      </c>
      <c r="G106" s="12">
        <v>349133</v>
      </c>
      <c r="H106" s="12"/>
      <c r="I106" s="12">
        <v>66087.600000000006</v>
      </c>
      <c r="J106" s="12">
        <v>43340</v>
      </c>
      <c r="K106" s="12"/>
      <c r="L106" s="12">
        <v>12702.53</v>
      </c>
      <c r="M106" s="12">
        <v>5457710</v>
      </c>
      <c r="N106" s="12"/>
      <c r="O106" s="12">
        <v>1127983.42</v>
      </c>
    </row>
    <row r="107" spans="1:15" s="1" customFormat="1" ht="18.2" customHeight="1" x14ac:dyDescent="0.2">
      <c r="A107" s="9">
        <v>107</v>
      </c>
      <c r="B107" s="13" t="s">
        <v>205</v>
      </c>
      <c r="C107" s="13" t="s">
        <v>206</v>
      </c>
      <c r="D107" s="14">
        <v>1357498</v>
      </c>
      <c r="E107" s="14"/>
      <c r="F107" s="14">
        <v>321280.38</v>
      </c>
      <c r="G107" s="14">
        <v>4875</v>
      </c>
      <c r="H107" s="14"/>
      <c r="I107" s="14">
        <v>1410</v>
      </c>
      <c r="J107" s="14"/>
      <c r="K107" s="14"/>
      <c r="L107" s="14"/>
      <c r="M107" s="14">
        <v>1352623</v>
      </c>
      <c r="N107" s="14"/>
      <c r="O107" s="14">
        <v>319870.38</v>
      </c>
    </row>
    <row r="108" spans="1:15" s="1" customFormat="1" ht="18.2" customHeight="1" x14ac:dyDescent="0.2">
      <c r="A108" s="9">
        <v>108</v>
      </c>
      <c r="B108" s="13" t="s">
        <v>207</v>
      </c>
      <c r="C108" s="13" t="s">
        <v>208</v>
      </c>
      <c r="D108" s="14"/>
      <c r="E108" s="14"/>
      <c r="F108" s="14"/>
      <c r="G108" s="15"/>
      <c r="H108" s="15"/>
      <c r="I108" s="15"/>
      <c r="J108" s="15"/>
      <c r="K108" s="15"/>
      <c r="L108" s="15"/>
      <c r="M108" s="15"/>
      <c r="N108" s="15"/>
      <c r="O108" s="15"/>
    </row>
    <row r="109" spans="1:15" s="1" customFormat="1" ht="18.2" customHeight="1" x14ac:dyDescent="0.2">
      <c r="A109" s="9">
        <v>111</v>
      </c>
      <c r="B109" s="13" t="s">
        <v>209</v>
      </c>
      <c r="C109" s="13" t="s">
        <v>210</v>
      </c>
      <c r="D109" s="14">
        <v>736920</v>
      </c>
      <c r="E109" s="14"/>
      <c r="F109" s="14">
        <v>125007.25</v>
      </c>
      <c r="G109" s="14">
        <v>61790</v>
      </c>
      <c r="H109" s="14"/>
      <c r="I109" s="14">
        <v>12076.93</v>
      </c>
      <c r="J109" s="14"/>
      <c r="K109" s="14"/>
      <c r="L109" s="14"/>
      <c r="M109" s="14">
        <v>675130</v>
      </c>
      <c r="N109" s="14"/>
      <c r="O109" s="14">
        <v>112930.32</v>
      </c>
    </row>
    <row r="110" spans="1:15" s="1" customFormat="1" ht="18.2" customHeight="1" x14ac:dyDescent="0.2">
      <c r="A110" s="9">
        <v>113</v>
      </c>
      <c r="B110" s="13" t="s">
        <v>211</v>
      </c>
      <c r="C110" s="13" t="s">
        <v>212</v>
      </c>
      <c r="D110" s="14">
        <v>242680</v>
      </c>
      <c r="E110" s="14"/>
      <c r="F110" s="14">
        <v>17438.11</v>
      </c>
      <c r="G110" s="15">
        <v>7800</v>
      </c>
      <c r="H110" s="15"/>
      <c r="I110" s="15">
        <v>341.29</v>
      </c>
      <c r="J110" s="15"/>
      <c r="K110" s="15"/>
      <c r="L110" s="15"/>
      <c r="M110" s="15">
        <v>234880</v>
      </c>
      <c r="N110" s="15"/>
      <c r="O110" s="15">
        <v>17096.82</v>
      </c>
    </row>
    <row r="111" spans="1:15" s="1" customFormat="1" ht="18.2" customHeight="1" x14ac:dyDescent="0.2">
      <c r="A111" s="9">
        <v>114</v>
      </c>
      <c r="B111" s="13" t="s">
        <v>213</v>
      </c>
      <c r="C111" s="13" t="s">
        <v>214</v>
      </c>
      <c r="D111" s="14">
        <v>1085837</v>
      </c>
      <c r="E111" s="14"/>
      <c r="F111" s="14">
        <v>262596.65999999997</v>
      </c>
      <c r="G111" s="14">
        <v>45053</v>
      </c>
      <c r="H111" s="14"/>
      <c r="I111" s="14">
        <v>9210.83</v>
      </c>
      <c r="J111" s="14">
        <v>18740</v>
      </c>
      <c r="K111" s="14"/>
      <c r="L111" s="14">
        <v>6959.06</v>
      </c>
      <c r="M111" s="14">
        <v>1022044</v>
      </c>
      <c r="N111" s="14"/>
      <c r="O111" s="14">
        <v>246426.77</v>
      </c>
    </row>
    <row r="112" spans="1:15" s="1" customFormat="1" ht="18.2" customHeight="1" x14ac:dyDescent="0.2">
      <c r="A112" s="9">
        <v>115</v>
      </c>
      <c r="B112" s="13" t="s">
        <v>215</v>
      </c>
      <c r="C112" s="13" t="s">
        <v>216</v>
      </c>
      <c r="D112" s="14">
        <v>1625749</v>
      </c>
      <c r="E112" s="14"/>
      <c r="F112" s="14">
        <v>346736.53</v>
      </c>
      <c r="G112" s="15">
        <v>101637</v>
      </c>
      <c r="H112" s="15"/>
      <c r="I112" s="15">
        <v>20621.650000000001</v>
      </c>
      <c r="J112" s="15">
        <v>18600</v>
      </c>
      <c r="K112" s="15"/>
      <c r="L112" s="15">
        <v>5256.61</v>
      </c>
      <c r="M112" s="15">
        <v>1505512</v>
      </c>
      <c r="N112" s="15"/>
      <c r="O112" s="15">
        <v>320858.27</v>
      </c>
    </row>
    <row r="113" spans="1:15" s="1" customFormat="1" ht="18.2" customHeight="1" x14ac:dyDescent="0.2">
      <c r="A113" s="9">
        <v>116</v>
      </c>
      <c r="B113" s="13" t="s">
        <v>217</v>
      </c>
      <c r="C113" s="13" t="s">
        <v>218</v>
      </c>
      <c r="D113" s="14">
        <v>111538</v>
      </c>
      <c r="E113" s="14"/>
      <c r="F113" s="14">
        <v>18714.77</v>
      </c>
      <c r="G113" s="14">
        <v>111538</v>
      </c>
      <c r="H113" s="14"/>
      <c r="I113" s="14">
        <v>18714.77</v>
      </c>
      <c r="J113" s="14"/>
      <c r="K113" s="14"/>
      <c r="L113" s="14"/>
      <c r="M113" s="14"/>
      <c r="N113" s="14"/>
      <c r="O113" s="14"/>
    </row>
    <row r="114" spans="1:15" s="1" customFormat="1" ht="18.2" customHeight="1" x14ac:dyDescent="0.2">
      <c r="A114" s="9">
        <v>117</v>
      </c>
      <c r="B114" s="13" t="s">
        <v>219</v>
      </c>
      <c r="C114" s="13" t="s">
        <v>220</v>
      </c>
      <c r="D114" s="14">
        <v>189208</v>
      </c>
      <c r="E114" s="14"/>
      <c r="F114" s="14">
        <v>102286</v>
      </c>
      <c r="G114" s="15"/>
      <c r="H114" s="15"/>
      <c r="I114" s="15"/>
      <c r="J114" s="15"/>
      <c r="K114" s="15"/>
      <c r="L114" s="15"/>
      <c r="M114" s="15">
        <v>189208</v>
      </c>
      <c r="N114" s="15"/>
      <c r="O114" s="15">
        <v>102286</v>
      </c>
    </row>
    <row r="115" spans="1:15" s="1" customFormat="1" ht="18.2" customHeight="1" x14ac:dyDescent="0.2">
      <c r="A115" s="9">
        <v>118</v>
      </c>
      <c r="B115" s="13" t="s">
        <v>221</v>
      </c>
      <c r="C115" s="13" t="s">
        <v>222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</row>
    <row r="116" spans="1:15" s="1" customFormat="1" ht="18.2" customHeight="1" x14ac:dyDescent="0.2">
      <c r="A116" s="9">
        <v>119</v>
      </c>
      <c r="B116" s="13" t="s">
        <v>223</v>
      </c>
      <c r="C116" s="13" t="s">
        <v>224</v>
      </c>
      <c r="D116" s="14"/>
      <c r="E116" s="14"/>
      <c r="F116" s="14"/>
      <c r="G116" s="15"/>
      <c r="H116" s="15"/>
      <c r="I116" s="15"/>
      <c r="J116" s="15"/>
      <c r="K116" s="15"/>
      <c r="L116" s="15"/>
      <c r="M116" s="15"/>
      <c r="N116" s="15"/>
      <c r="O116" s="15"/>
    </row>
    <row r="117" spans="1:15" s="1" customFormat="1" ht="18.2" customHeight="1" x14ac:dyDescent="0.2">
      <c r="A117" s="9">
        <v>120</v>
      </c>
      <c r="B117" s="13" t="s">
        <v>225</v>
      </c>
      <c r="C117" s="13" t="s">
        <v>226</v>
      </c>
      <c r="D117" s="14">
        <v>160000</v>
      </c>
      <c r="E117" s="14"/>
      <c r="F117" s="14"/>
      <c r="G117" s="14"/>
      <c r="H117" s="14"/>
      <c r="I117" s="14"/>
      <c r="J117" s="14"/>
      <c r="K117" s="14"/>
      <c r="L117" s="14"/>
      <c r="M117" s="14">
        <v>160000</v>
      </c>
      <c r="N117" s="14"/>
      <c r="O117" s="14"/>
    </row>
    <row r="118" spans="1:15" s="1" customFormat="1" ht="18.2" customHeight="1" x14ac:dyDescent="0.2">
      <c r="A118" s="9">
        <v>123</v>
      </c>
      <c r="B118" s="13" t="s">
        <v>227</v>
      </c>
      <c r="C118" s="13" t="s">
        <v>228</v>
      </c>
      <c r="D118" s="14"/>
      <c r="E118" s="14"/>
      <c r="F118" s="14"/>
      <c r="G118" s="15"/>
      <c r="H118" s="15"/>
      <c r="I118" s="15"/>
      <c r="J118" s="15"/>
      <c r="K118" s="15"/>
      <c r="L118" s="15"/>
      <c r="M118" s="15"/>
      <c r="N118" s="15"/>
      <c r="O118" s="15"/>
    </row>
    <row r="119" spans="1:15" s="1" customFormat="1" ht="18.2" customHeight="1" x14ac:dyDescent="0.2">
      <c r="A119" s="9">
        <v>124</v>
      </c>
      <c r="B119" s="13" t="s">
        <v>229</v>
      </c>
      <c r="C119" s="13" t="s">
        <v>230</v>
      </c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</row>
    <row r="120" spans="1:15" s="1" customFormat="1" ht="18.2" customHeight="1" x14ac:dyDescent="0.2">
      <c r="A120" s="9">
        <v>126</v>
      </c>
      <c r="B120" s="13" t="s">
        <v>231</v>
      </c>
      <c r="C120" s="13" t="s">
        <v>232</v>
      </c>
      <c r="D120" s="14">
        <v>8860</v>
      </c>
      <c r="E120" s="14"/>
      <c r="F120" s="14">
        <v>3712.13</v>
      </c>
      <c r="G120" s="15">
        <v>8860</v>
      </c>
      <c r="H120" s="15"/>
      <c r="I120" s="15">
        <v>3712.13</v>
      </c>
      <c r="J120" s="15"/>
      <c r="K120" s="15"/>
      <c r="L120" s="15"/>
      <c r="M120" s="15"/>
      <c r="N120" s="15"/>
      <c r="O120" s="15"/>
    </row>
    <row r="121" spans="1:15" s="1" customFormat="1" ht="18.2" customHeight="1" x14ac:dyDescent="0.2">
      <c r="A121" s="9">
        <v>127</v>
      </c>
      <c r="B121" s="13" t="s">
        <v>233</v>
      </c>
      <c r="C121" s="13" t="s">
        <v>234</v>
      </c>
      <c r="D121" s="14">
        <v>38000</v>
      </c>
      <c r="E121" s="14"/>
      <c r="F121" s="14">
        <v>-2191.54</v>
      </c>
      <c r="G121" s="14"/>
      <c r="H121" s="14"/>
      <c r="I121" s="14"/>
      <c r="J121" s="14"/>
      <c r="K121" s="14"/>
      <c r="L121" s="14"/>
      <c r="M121" s="14">
        <v>38000</v>
      </c>
      <c r="N121" s="14"/>
      <c r="O121" s="14">
        <v>-2191.54</v>
      </c>
    </row>
    <row r="122" spans="1:15" s="1" customFormat="1" ht="18.2" customHeight="1" x14ac:dyDescent="0.2">
      <c r="A122" s="9">
        <v>128</v>
      </c>
      <c r="B122" s="13" t="s">
        <v>235</v>
      </c>
      <c r="C122" s="13" t="s">
        <v>236</v>
      </c>
      <c r="D122" s="14">
        <v>293893</v>
      </c>
      <c r="E122" s="14"/>
      <c r="F122" s="14">
        <v>11193.26</v>
      </c>
      <c r="G122" s="15">
        <v>7580</v>
      </c>
      <c r="H122" s="15"/>
      <c r="I122" s="15"/>
      <c r="J122" s="15">
        <v>6000</v>
      </c>
      <c r="K122" s="15"/>
      <c r="L122" s="15">
        <v>486.86</v>
      </c>
      <c r="M122" s="15">
        <v>280313</v>
      </c>
      <c r="N122" s="15"/>
      <c r="O122" s="15">
        <v>10706.4</v>
      </c>
    </row>
    <row r="123" spans="1:15" s="1" customFormat="1" ht="18.2" customHeight="1" x14ac:dyDescent="0.2">
      <c r="A123" s="9">
        <v>129</v>
      </c>
      <c r="B123" s="13"/>
      <c r="C123" s="13" t="s">
        <v>237</v>
      </c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</row>
    <row r="124" spans="1:15" s="1" customFormat="1" ht="18.2" customHeight="1" x14ac:dyDescent="0.2">
      <c r="A124" s="9">
        <v>130</v>
      </c>
      <c r="B124" s="10" t="s">
        <v>238</v>
      </c>
      <c r="C124" s="10" t="s">
        <v>239</v>
      </c>
      <c r="D124" s="11">
        <v>28878872</v>
      </c>
      <c r="E124" s="11"/>
      <c r="F124" s="11">
        <v>7189088.1799999997</v>
      </c>
      <c r="G124" s="12">
        <v>1338067</v>
      </c>
      <c r="H124" s="12"/>
      <c r="I124" s="12">
        <v>284760.74</v>
      </c>
      <c r="J124" s="12">
        <v>168849</v>
      </c>
      <c r="K124" s="12"/>
      <c r="L124" s="12">
        <v>40147.03</v>
      </c>
      <c r="M124" s="12">
        <v>27371956</v>
      </c>
      <c r="N124" s="12"/>
      <c r="O124" s="12">
        <v>6864180.4100000001</v>
      </c>
    </row>
    <row r="125" spans="1:15" s="1" customFormat="1" ht="18.2" customHeight="1" x14ac:dyDescent="0.2">
      <c r="A125" s="9">
        <v>131</v>
      </c>
      <c r="B125" s="13" t="s">
        <v>240</v>
      </c>
      <c r="C125" s="13" t="s">
        <v>241</v>
      </c>
      <c r="D125" s="14">
        <v>9663107</v>
      </c>
      <c r="E125" s="14"/>
      <c r="F125" s="14">
        <v>2720236.96</v>
      </c>
      <c r="G125" s="14">
        <v>439556</v>
      </c>
      <c r="H125" s="14"/>
      <c r="I125" s="14">
        <v>86139.08</v>
      </c>
      <c r="J125" s="14"/>
      <c r="K125" s="14"/>
      <c r="L125" s="14">
        <v>400</v>
      </c>
      <c r="M125" s="14">
        <v>9223551</v>
      </c>
      <c r="N125" s="14"/>
      <c r="O125" s="14">
        <v>2633697.88</v>
      </c>
    </row>
    <row r="126" spans="1:15" s="1" customFormat="1" ht="18.2" customHeight="1" x14ac:dyDescent="0.2">
      <c r="A126" s="9">
        <v>132</v>
      </c>
      <c r="B126" s="13" t="s">
        <v>242</v>
      </c>
      <c r="C126" s="13" t="s">
        <v>243</v>
      </c>
      <c r="D126" s="14">
        <v>15164681</v>
      </c>
      <c r="E126" s="14"/>
      <c r="F126" s="14">
        <v>3553892.58</v>
      </c>
      <c r="G126" s="15">
        <v>734346</v>
      </c>
      <c r="H126" s="15"/>
      <c r="I126" s="15">
        <v>156329.34</v>
      </c>
      <c r="J126" s="15">
        <v>152013</v>
      </c>
      <c r="K126" s="15"/>
      <c r="L126" s="15">
        <v>33957.18</v>
      </c>
      <c r="M126" s="15">
        <v>14278322</v>
      </c>
      <c r="N126" s="15"/>
      <c r="O126" s="15">
        <v>3363606.06</v>
      </c>
    </row>
    <row r="127" spans="1:15" s="1" customFormat="1" ht="24.6" customHeight="1" x14ac:dyDescent="0.2">
      <c r="A127" s="9">
        <v>137</v>
      </c>
      <c r="B127" s="13" t="s">
        <v>244</v>
      </c>
      <c r="C127" s="13" t="s">
        <v>245</v>
      </c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</row>
    <row r="128" spans="1:15" s="1" customFormat="1" ht="18.2" customHeight="1" x14ac:dyDescent="0.2">
      <c r="A128" s="9">
        <v>138</v>
      </c>
      <c r="B128" s="13" t="s">
        <v>246</v>
      </c>
      <c r="C128" s="13" t="s">
        <v>247</v>
      </c>
      <c r="D128" s="14">
        <v>6400</v>
      </c>
      <c r="E128" s="14"/>
      <c r="F128" s="14">
        <v>1840</v>
      </c>
      <c r="G128" s="15">
        <v>6400</v>
      </c>
      <c r="H128" s="15"/>
      <c r="I128" s="15">
        <v>1840</v>
      </c>
      <c r="J128" s="15"/>
      <c r="K128" s="15"/>
      <c r="L128" s="15"/>
      <c r="M128" s="15"/>
      <c r="N128" s="15"/>
      <c r="O128" s="15"/>
    </row>
    <row r="129" spans="1:15" s="1" customFormat="1" ht="18.2" customHeight="1" x14ac:dyDescent="0.2">
      <c r="A129" s="9">
        <v>139</v>
      </c>
      <c r="B129" s="13" t="s">
        <v>248</v>
      </c>
      <c r="C129" s="13" t="s">
        <v>249</v>
      </c>
      <c r="D129" s="14">
        <v>2000</v>
      </c>
      <c r="E129" s="14"/>
      <c r="F129" s="14"/>
      <c r="G129" s="14">
        <v>2000</v>
      </c>
      <c r="H129" s="14"/>
      <c r="I129" s="14"/>
      <c r="J129" s="14"/>
      <c r="K129" s="14"/>
      <c r="L129" s="14"/>
      <c r="M129" s="14"/>
      <c r="N129" s="14"/>
      <c r="O129" s="14"/>
    </row>
    <row r="130" spans="1:15" s="1" customFormat="1" ht="18.2" customHeight="1" x14ac:dyDescent="0.2">
      <c r="A130" s="9">
        <v>140</v>
      </c>
      <c r="B130" s="13" t="s">
        <v>250</v>
      </c>
      <c r="C130" s="13" t="s">
        <v>251</v>
      </c>
      <c r="D130" s="14">
        <v>962714</v>
      </c>
      <c r="E130" s="14"/>
      <c r="F130" s="14">
        <v>243026.53</v>
      </c>
      <c r="G130" s="15">
        <v>61607</v>
      </c>
      <c r="H130" s="15"/>
      <c r="I130" s="15">
        <v>19615.25</v>
      </c>
      <c r="J130" s="15">
        <v>936</v>
      </c>
      <c r="K130" s="15"/>
      <c r="L130" s="15">
        <v>118.6</v>
      </c>
      <c r="M130" s="15">
        <v>900171</v>
      </c>
      <c r="N130" s="15"/>
      <c r="O130" s="15">
        <v>223292.68</v>
      </c>
    </row>
    <row r="131" spans="1:15" s="1" customFormat="1" ht="18.2" customHeight="1" x14ac:dyDescent="0.2">
      <c r="A131" s="9">
        <v>141</v>
      </c>
      <c r="B131" s="13" t="s">
        <v>252</v>
      </c>
      <c r="C131" s="13" t="s">
        <v>253</v>
      </c>
      <c r="D131" s="14">
        <v>303244</v>
      </c>
      <c r="E131" s="14"/>
      <c r="F131" s="14">
        <v>75073.11</v>
      </c>
      <c r="G131" s="14">
        <v>24285</v>
      </c>
      <c r="H131" s="14"/>
      <c r="I131" s="14">
        <v>1978.72</v>
      </c>
      <c r="J131" s="14"/>
      <c r="K131" s="14"/>
      <c r="L131" s="14"/>
      <c r="M131" s="14">
        <v>278959</v>
      </c>
      <c r="N131" s="14"/>
      <c r="O131" s="14">
        <v>73094.39</v>
      </c>
    </row>
    <row r="132" spans="1:15" s="1" customFormat="1" ht="18.2" customHeight="1" x14ac:dyDescent="0.2">
      <c r="A132" s="9">
        <v>142</v>
      </c>
      <c r="B132" s="13" t="s">
        <v>254</v>
      </c>
      <c r="C132" s="13" t="s">
        <v>255</v>
      </c>
      <c r="D132" s="14">
        <v>1437267</v>
      </c>
      <c r="E132" s="14"/>
      <c r="F132" s="14">
        <v>352334.94</v>
      </c>
      <c r="G132" s="15">
        <v>69873</v>
      </c>
      <c r="H132" s="15"/>
      <c r="I132" s="15">
        <v>17908.349999999999</v>
      </c>
      <c r="J132" s="15">
        <v>13400</v>
      </c>
      <c r="K132" s="15"/>
      <c r="L132" s="15">
        <v>5168.6000000000004</v>
      </c>
      <c r="M132" s="15">
        <v>1353994</v>
      </c>
      <c r="N132" s="15"/>
      <c r="O132" s="15">
        <v>329257.99</v>
      </c>
    </row>
    <row r="133" spans="1:15" s="1" customFormat="1" ht="18.2" customHeight="1" x14ac:dyDescent="0.2">
      <c r="A133" s="9">
        <v>143</v>
      </c>
      <c r="B133" s="13" t="s">
        <v>256</v>
      </c>
      <c r="C133" s="13" t="s">
        <v>257</v>
      </c>
      <c r="D133" s="14">
        <v>75222</v>
      </c>
      <c r="E133" s="14"/>
      <c r="F133" s="14">
        <v>19028.310000000001</v>
      </c>
      <c r="G133" s="14"/>
      <c r="H133" s="14"/>
      <c r="I133" s="14"/>
      <c r="J133" s="14"/>
      <c r="K133" s="14"/>
      <c r="L133" s="14"/>
      <c r="M133" s="14">
        <v>75222</v>
      </c>
      <c r="N133" s="14"/>
      <c r="O133" s="14">
        <v>19028.310000000001</v>
      </c>
    </row>
    <row r="134" spans="1:15" s="1" customFormat="1" ht="18.2" customHeight="1" x14ac:dyDescent="0.2">
      <c r="A134" s="9">
        <v>144</v>
      </c>
      <c r="B134" s="13" t="s">
        <v>258</v>
      </c>
      <c r="C134" s="13" t="s">
        <v>259</v>
      </c>
      <c r="D134" s="14">
        <v>883977</v>
      </c>
      <c r="E134" s="14"/>
      <c r="F134" s="14">
        <v>194541.64</v>
      </c>
      <c r="G134" s="15"/>
      <c r="H134" s="15"/>
      <c r="I134" s="15"/>
      <c r="J134" s="15"/>
      <c r="K134" s="15"/>
      <c r="L134" s="15"/>
      <c r="M134" s="15">
        <v>883977</v>
      </c>
      <c r="N134" s="15"/>
      <c r="O134" s="15">
        <v>194541.64</v>
      </c>
    </row>
    <row r="135" spans="1:15" s="1" customFormat="1" ht="18.2" customHeight="1" x14ac:dyDescent="0.2">
      <c r="A135" s="9">
        <v>145</v>
      </c>
      <c r="B135" s="13" t="s">
        <v>260</v>
      </c>
      <c r="C135" s="13" t="s">
        <v>261</v>
      </c>
      <c r="D135" s="14">
        <v>380260</v>
      </c>
      <c r="E135" s="14"/>
      <c r="F135" s="14">
        <v>28164.11</v>
      </c>
      <c r="G135" s="14"/>
      <c r="H135" s="14"/>
      <c r="I135" s="14"/>
      <c r="J135" s="14">
        <v>2500</v>
      </c>
      <c r="K135" s="14"/>
      <c r="L135" s="14">
        <v>502.65</v>
      </c>
      <c r="M135" s="14">
        <v>377760</v>
      </c>
      <c r="N135" s="14"/>
      <c r="O135" s="14">
        <v>27661.46</v>
      </c>
    </row>
    <row r="136" spans="1:15" s="1" customFormat="1" ht="18.2" customHeight="1" x14ac:dyDescent="0.2">
      <c r="A136" s="9">
        <v>146</v>
      </c>
      <c r="B136" s="13"/>
      <c r="C136" s="13" t="s">
        <v>262</v>
      </c>
      <c r="D136" s="14"/>
      <c r="E136" s="14"/>
      <c r="F136" s="14">
        <v>950</v>
      </c>
      <c r="G136" s="15"/>
      <c r="H136" s="15"/>
      <c r="I136" s="15">
        <v>950</v>
      </c>
      <c r="J136" s="15"/>
      <c r="K136" s="15"/>
      <c r="L136" s="15"/>
      <c r="M136" s="15"/>
      <c r="N136" s="15"/>
      <c r="O136" s="15"/>
    </row>
    <row r="137" spans="1:15" s="1" customFormat="1" ht="18.2" customHeight="1" x14ac:dyDescent="0.2">
      <c r="A137" s="9">
        <v>147</v>
      </c>
      <c r="B137" s="10" t="s">
        <v>263</v>
      </c>
      <c r="C137" s="10" t="s">
        <v>264</v>
      </c>
      <c r="D137" s="11">
        <v>4712623</v>
      </c>
      <c r="E137" s="11"/>
      <c r="F137" s="11">
        <v>1145468.07</v>
      </c>
      <c r="G137" s="11">
        <v>186202</v>
      </c>
      <c r="H137" s="11"/>
      <c r="I137" s="11">
        <v>40533.620000000003</v>
      </c>
      <c r="J137" s="11">
        <v>5389</v>
      </c>
      <c r="K137" s="11"/>
      <c r="L137" s="11">
        <v>1227.5</v>
      </c>
      <c r="M137" s="11">
        <v>4521032</v>
      </c>
      <c r="N137" s="11"/>
      <c r="O137" s="11">
        <v>1103706.95</v>
      </c>
    </row>
    <row r="138" spans="1:15" s="1" customFormat="1" ht="18.2" customHeight="1" x14ac:dyDescent="0.2">
      <c r="A138" s="9">
        <v>148</v>
      </c>
      <c r="B138" s="13" t="s">
        <v>265</v>
      </c>
      <c r="C138" s="13" t="s">
        <v>266</v>
      </c>
      <c r="D138" s="14"/>
      <c r="E138" s="14"/>
      <c r="F138" s="14"/>
      <c r="G138" s="15"/>
      <c r="H138" s="15"/>
      <c r="I138" s="15"/>
      <c r="J138" s="15"/>
      <c r="K138" s="15"/>
      <c r="L138" s="15"/>
      <c r="M138" s="15"/>
      <c r="N138" s="15"/>
      <c r="O138" s="15"/>
    </row>
    <row r="139" spans="1:15" s="1" customFormat="1" ht="18.2" customHeight="1" x14ac:dyDescent="0.2">
      <c r="A139" s="9">
        <v>149</v>
      </c>
      <c r="B139" s="13" t="s">
        <v>267</v>
      </c>
      <c r="C139" s="13" t="s">
        <v>268</v>
      </c>
      <c r="D139" s="14">
        <v>16800</v>
      </c>
      <c r="E139" s="14"/>
      <c r="F139" s="14">
        <v>3739.7</v>
      </c>
      <c r="G139" s="14">
        <v>16800</v>
      </c>
      <c r="H139" s="14"/>
      <c r="I139" s="14">
        <v>3739.7</v>
      </c>
      <c r="J139" s="14"/>
      <c r="K139" s="14"/>
      <c r="L139" s="14"/>
      <c r="M139" s="14"/>
      <c r="N139" s="14"/>
      <c r="O139" s="14"/>
    </row>
    <row r="140" spans="1:15" s="1" customFormat="1" ht="18.2" customHeight="1" x14ac:dyDescent="0.2">
      <c r="A140" s="9">
        <v>150</v>
      </c>
      <c r="B140" s="13" t="s">
        <v>269</v>
      </c>
      <c r="C140" s="13" t="s">
        <v>270</v>
      </c>
      <c r="D140" s="14">
        <v>510453</v>
      </c>
      <c r="E140" s="14"/>
      <c r="F140" s="14">
        <v>128633.59</v>
      </c>
      <c r="G140" s="15">
        <v>7200</v>
      </c>
      <c r="H140" s="15"/>
      <c r="I140" s="15">
        <v>1072</v>
      </c>
      <c r="J140" s="15"/>
      <c r="K140" s="15"/>
      <c r="L140" s="15"/>
      <c r="M140" s="15">
        <v>503253</v>
      </c>
      <c r="N140" s="15"/>
      <c r="O140" s="15">
        <v>127561.59</v>
      </c>
    </row>
    <row r="141" spans="1:15" s="1" customFormat="1" ht="18.2" customHeight="1" x14ac:dyDescent="0.2">
      <c r="A141" s="9">
        <v>150</v>
      </c>
      <c r="B141" s="13" t="s">
        <v>271</v>
      </c>
      <c r="C141" s="13" t="s">
        <v>272</v>
      </c>
      <c r="D141" s="14">
        <v>2453716</v>
      </c>
      <c r="E141" s="14"/>
      <c r="F141" s="14">
        <v>531996.64</v>
      </c>
      <c r="G141" s="14"/>
      <c r="H141" s="14"/>
      <c r="I141" s="14"/>
      <c r="J141" s="14"/>
      <c r="K141" s="14"/>
      <c r="L141" s="14"/>
      <c r="M141" s="14">
        <v>2453716</v>
      </c>
      <c r="N141" s="14"/>
      <c r="O141" s="14">
        <v>531996.64</v>
      </c>
    </row>
    <row r="142" spans="1:15" s="1" customFormat="1" ht="18.2" customHeight="1" x14ac:dyDescent="0.2">
      <c r="A142" s="9">
        <v>150</v>
      </c>
      <c r="B142" s="13" t="s">
        <v>273</v>
      </c>
      <c r="C142" s="13" t="s">
        <v>274</v>
      </c>
      <c r="D142" s="14">
        <v>124870</v>
      </c>
      <c r="E142" s="14"/>
      <c r="F142" s="14">
        <v>25165.56</v>
      </c>
      <c r="G142" s="15">
        <v>91870</v>
      </c>
      <c r="H142" s="15"/>
      <c r="I142" s="15">
        <v>16696.13</v>
      </c>
      <c r="J142" s="15"/>
      <c r="K142" s="15"/>
      <c r="L142" s="15"/>
      <c r="M142" s="15">
        <v>33000</v>
      </c>
      <c r="N142" s="15"/>
      <c r="O142" s="15">
        <v>8469.43</v>
      </c>
    </row>
    <row r="143" spans="1:15" s="1" customFormat="1" ht="18.2" customHeight="1" x14ac:dyDescent="0.2">
      <c r="A143" s="9">
        <v>151</v>
      </c>
      <c r="B143" s="13" t="s">
        <v>275</v>
      </c>
      <c r="C143" s="13" t="s">
        <v>276</v>
      </c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</row>
    <row r="144" spans="1:15" s="1" customFormat="1" ht="18.2" customHeight="1" x14ac:dyDescent="0.2">
      <c r="A144" s="9">
        <v>152</v>
      </c>
      <c r="B144" s="13" t="s">
        <v>277</v>
      </c>
      <c r="C144" s="13" t="s">
        <v>278</v>
      </c>
      <c r="D144" s="14">
        <v>550402</v>
      </c>
      <c r="E144" s="14"/>
      <c r="F144" s="14">
        <v>139630.65</v>
      </c>
      <c r="G144" s="15">
        <v>19200</v>
      </c>
      <c r="H144" s="15"/>
      <c r="I144" s="15">
        <v>4800</v>
      </c>
      <c r="J144" s="15"/>
      <c r="K144" s="15"/>
      <c r="L144" s="15"/>
      <c r="M144" s="15">
        <v>531202</v>
      </c>
      <c r="N144" s="15"/>
      <c r="O144" s="15">
        <v>134830.65</v>
      </c>
    </row>
    <row r="145" spans="1:15" s="1" customFormat="1" ht="18.2" customHeight="1" x14ac:dyDescent="0.2">
      <c r="A145" s="9">
        <v>153</v>
      </c>
      <c r="B145" s="13" t="s">
        <v>279</v>
      </c>
      <c r="C145" s="13" t="s">
        <v>280</v>
      </c>
      <c r="D145" s="14">
        <v>710489</v>
      </c>
      <c r="E145" s="14"/>
      <c r="F145" s="14">
        <v>156557.25</v>
      </c>
      <c r="G145" s="14">
        <v>43138</v>
      </c>
      <c r="H145" s="14"/>
      <c r="I145" s="14">
        <v>13775.79</v>
      </c>
      <c r="J145" s="14">
        <v>5389</v>
      </c>
      <c r="K145" s="14"/>
      <c r="L145" s="14">
        <v>1227.5</v>
      </c>
      <c r="M145" s="14">
        <v>661962</v>
      </c>
      <c r="N145" s="14"/>
      <c r="O145" s="14">
        <v>141553.96</v>
      </c>
    </row>
    <row r="146" spans="1:15" s="1" customFormat="1" ht="18.2" customHeight="1" x14ac:dyDescent="0.2">
      <c r="A146" s="9">
        <v>154</v>
      </c>
      <c r="B146" s="13" t="s">
        <v>281</v>
      </c>
      <c r="C146" s="13" t="s">
        <v>282</v>
      </c>
      <c r="D146" s="14">
        <v>15000</v>
      </c>
      <c r="E146" s="14"/>
      <c r="F146" s="14"/>
      <c r="G146" s="15"/>
      <c r="H146" s="15"/>
      <c r="I146" s="15"/>
      <c r="J146" s="15"/>
      <c r="K146" s="15"/>
      <c r="L146" s="15"/>
      <c r="M146" s="15">
        <v>15000</v>
      </c>
      <c r="N146" s="15"/>
      <c r="O146" s="15"/>
    </row>
    <row r="147" spans="1:15" s="1" customFormat="1" ht="18.2" customHeight="1" x14ac:dyDescent="0.2">
      <c r="A147" s="9">
        <v>155</v>
      </c>
      <c r="B147" s="13" t="s">
        <v>283</v>
      </c>
      <c r="C147" s="13" t="s">
        <v>284</v>
      </c>
      <c r="D147" s="14">
        <v>67000</v>
      </c>
      <c r="E147" s="14"/>
      <c r="F147" s="14">
        <v>98969.99</v>
      </c>
      <c r="G147" s="14"/>
      <c r="H147" s="14"/>
      <c r="I147" s="14"/>
      <c r="J147" s="14"/>
      <c r="K147" s="14"/>
      <c r="L147" s="14"/>
      <c r="M147" s="14">
        <v>67000</v>
      </c>
      <c r="N147" s="14"/>
      <c r="O147" s="14">
        <v>98969.99</v>
      </c>
    </row>
    <row r="148" spans="1:15" s="1" customFormat="1" ht="18.2" customHeight="1" x14ac:dyDescent="0.2">
      <c r="A148" s="9">
        <v>156</v>
      </c>
      <c r="B148" s="13" t="s">
        <v>285</v>
      </c>
      <c r="C148" s="13" t="s">
        <v>286</v>
      </c>
      <c r="D148" s="14"/>
      <c r="E148" s="14"/>
      <c r="F148" s="14"/>
      <c r="G148" s="15"/>
      <c r="H148" s="15"/>
      <c r="I148" s="15"/>
      <c r="J148" s="15"/>
      <c r="K148" s="15"/>
      <c r="L148" s="15"/>
      <c r="M148" s="15"/>
      <c r="N148" s="15"/>
      <c r="O148" s="15"/>
    </row>
    <row r="149" spans="1:15" s="1" customFormat="1" ht="18.2" customHeight="1" x14ac:dyDescent="0.2">
      <c r="A149" s="9">
        <v>157</v>
      </c>
      <c r="B149" s="13" t="s">
        <v>287</v>
      </c>
      <c r="C149" s="13" t="s">
        <v>288</v>
      </c>
      <c r="D149" s="14">
        <v>216793</v>
      </c>
      <c r="E149" s="14"/>
      <c r="F149" s="14">
        <v>55144.74</v>
      </c>
      <c r="G149" s="14">
        <v>7894</v>
      </c>
      <c r="H149" s="14"/>
      <c r="I149" s="14">
        <v>450</v>
      </c>
      <c r="J149" s="14"/>
      <c r="K149" s="14"/>
      <c r="L149" s="14"/>
      <c r="M149" s="14">
        <v>208899</v>
      </c>
      <c r="N149" s="14"/>
      <c r="O149" s="14">
        <v>54694.74</v>
      </c>
    </row>
    <row r="150" spans="1:15" s="1" customFormat="1" ht="18.2" customHeight="1" x14ac:dyDescent="0.2">
      <c r="A150" s="9">
        <v>158</v>
      </c>
      <c r="B150" s="13" t="s">
        <v>289</v>
      </c>
      <c r="C150" s="13" t="s">
        <v>290</v>
      </c>
      <c r="D150" s="14">
        <v>100</v>
      </c>
      <c r="E150" s="14"/>
      <c r="F150" s="14"/>
      <c r="G150" s="15">
        <v>100</v>
      </c>
      <c r="H150" s="15"/>
      <c r="I150" s="15"/>
      <c r="J150" s="15"/>
      <c r="K150" s="15"/>
      <c r="L150" s="15"/>
      <c r="M150" s="15"/>
      <c r="N150" s="15"/>
      <c r="O150" s="15"/>
    </row>
    <row r="151" spans="1:15" s="1" customFormat="1" ht="18.2" customHeight="1" x14ac:dyDescent="0.2">
      <c r="A151" s="9">
        <v>159</v>
      </c>
      <c r="B151" s="13" t="s">
        <v>291</v>
      </c>
      <c r="C151" s="13" t="s">
        <v>292</v>
      </c>
      <c r="D151" s="14">
        <v>47000</v>
      </c>
      <c r="E151" s="14"/>
      <c r="F151" s="14">
        <v>5629.95</v>
      </c>
      <c r="G151" s="14"/>
      <c r="H151" s="14"/>
      <c r="I151" s="14"/>
      <c r="J151" s="14"/>
      <c r="K151" s="14"/>
      <c r="L151" s="14"/>
      <c r="M151" s="14">
        <v>47000</v>
      </c>
      <c r="N151" s="14"/>
      <c r="O151" s="14">
        <v>5629.95</v>
      </c>
    </row>
    <row r="152" spans="1:15" s="1" customFormat="1" ht="18.2" customHeight="1" x14ac:dyDescent="0.2">
      <c r="A152" s="9">
        <v>160</v>
      </c>
      <c r="B152" s="13"/>
      <c r="C152" s="13" t="s">
        <v>293</v>
      </c>
      <c r="D152" s="14"/>
      <c r="E152" s="14"/>
      <c r="F152" s="14"/>
      <c r="G152" s="15"/>
      <c r="H152" s="15"/>
      <c r="I152" s="15"/>
      <c r="J152" s="15"/>
      <c r="K152" s="15"/>
      <c r="L152" s="15"/>
      <c r="M152" s="15"/>
      <c r="N152" s="15"/>
      <c r="O152" s="15"/>
    </row>
    <row r="153" spans="1:15" s="1" customFormat="1" ht="18.2" customHeight="1" x14ac:dyDescent="0.2">
      <c r="A153" s="9">
        <v>161</v>
      </c>
      <c r="B153" s="13"/>
      <c r="C153" s="13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</row>
    <row r="154" spans="1:15" s="1" customFormat="1" ht="18.2" customHeight="1" x14ac:dyDescent="0.2">
      <c r="A154" s="9">
        <v>162</v>
      </c>
      <c r="B154" s="10"/>
      <c r="C154" s="10" t="s">
        <v>294</v>
      </c>
      <c r="D154" s="11"/>
      <c r="E154" s="11"/>
      <c r="F154" s="11"/>
      <c r="G154" s="12"/>
      <c r="H154" s="12"/>
      <c r="I154" s="12"/>
      <c r="J154" s="12"/>
      <c r="K154" s="12"/>
      <c r="L154" s="12"/>
      <c r="M154" s="12"/>
      <c r="N154" s="12"/>
      <c r="O154" s="12"/>
    </row>
    <row r="155" spans="1:15" s="1" customFormat="1" ht="18.2" customHeight="1" x14ac:dyDescent="0.2">
      <c r="A155" s="9">
        <v>163</v>
      </c>
      <c r="B155" s="10"/>
      <c r="C155" s="10" t="s">
        <v>295</v>
      </c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</row>
    <row r="156" spans="1:15" s="1" customFormat="1" ht="18.2" customHeight="1" x14ac:dyDescent="0.2">
      <c r="A156" s="9">
        <v>164</v>
      </c>
      <c r="B156" s="13" t="s">
        <v>296</v>
      </c>
      <c r="C156" s="13" t="s">
        <v>297</v>
      </c>
      <c r="D156" s="14">
        <v>27028862.66</v>
      </c>
      <c r="E156" s="14"/>
      <c r="F156" s="14">
        <v>28077708.710000001</v>
      </c>
      <c r="G156" s="15">
        <v>1425249.77</v>
      </c>
      <c r="H156" s="15"/>
      <c r="I156" s="15">
        <v>1472850.21</v>
      </c>
      <c r="J156" s="15"/>
      <c r="K156" s="15"/>
      <c r="L156" s="15">
        <v>69200</v>
      </c>
      <c r="M156" s="15">
        <v>25603612.890000001</v>
      </c>
      <c r="N156" s="15"/>
      <c r="O156" s="15">
        <v>26535658.5</v>
      </c>
    </row>
    <row r="157" spans="1:15" s="1" customFormat="1" ht="18.2" customHeight="1" x14ac:dyDescent="0.2">
      <c r="A157" s="9">
        <v>165</v>
      </c>
      <c r="B157" s="13" t="s">
        <v>298</v>
      </c>
      <c r="C157" s="13" t="s">
        <v>299</v>
      </c>
      <c r="D157" s="14"/>
      <c r="E157" s="14"/>
      <c r="F157" s="14">
        <v>380000</v>
      </c>
      <c r="G157" s="14"/>
      <c r="H157" s="14"/>
      <c r="I157" s="14">
        <v>380000</v>
      </c>
      <c r="J157" s="14"/>
      <c r="K157" s="14"/>
      <c r="L157" s="14"/>
      <c r="M157" s="14"/>
      <c r="N157" s="14"/>
      <c r="O157" s="14"/>
    </row>
    <row r="158" spans="1:15" s="1" customFormat="1" ht="18.2" customHeight="1" x14ac:dyDescent="0.2">
      <c r="A158" s="9">
        <v>166</v>
      </c>
      <c r="B158" s="13" t="s">
        <v>300</v>
      </c>
      <c r="C158" s="13" t="s">
        <v>301</v>
      </c>
      <c r="D158" s="14">
        <v>4788036.3</v>
      </c>
      <c r="E158" s="14"/>
      <c r="F158" s="14">
        <v>4788036.5999999996</v>
      </c>
      <c r="G158" s="15">
        <v>126158.97</v>
      </c>
      <c r="H158" s="15"/>
      <c r="I158" s="15">
        <v>126158.97</v>
      </c>
      <c r="J158" s="15">
        <v>177963</v>
      </c>
      <c r="K158" s="15"/>
      <c r="L158" s="15">
        <v>177963.3</v>
      </c>
      <c r="M158" s="15">
        <v>4483914.33</v>
      </c>
      <c r="N158" s="15"/>
      <c r="O158" s="15">
        <v>4483914.33</v>
      </c>
    </row>
    <row r="159" spans="1:15" s="1" customFormat="1" ht="18.2" customHeight="1" x14ac:dyDescent="0.2">
      <c r="A159" s="9">
        <v>167</v>
      </c>
      <c r="B159" s="10"/>
      <c r="C159" s="10" t="s">
        <v>302</v>
      </c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</row>
    <row r="160" spans="1:15" s="1" customFormat="1" ht="18.2" customHeight="1" x14ac:dyDescent="0.2">
      <c r="A160" s="9">
        <v>168</v>
      </c>
      <c r="B160" s="13" t="s">
        <v>303</v>
      </c>
      <c r="C160" s="13" t="s">
        <v>297</v>
      </c>
      <c r="D160" s="14">
        <v>28836370.66</v>
      </c>
      <c r="E160" s="14"/>
      <c r="F160" s="14">
        <v>28013159.600000001</v>
      </c>
      <c r="G160" s="15">
        <v>1280050.77</v>
      </c>
      <c r="H160" s="15"/>
      <c r="I160" s="15">
        <v>1145623.47</v>
      </c>
      <c r="J160" s="15"/>
      <c r="K160" s="15"/>
      <c r="L160" s="15">
        <v>69200</v>
      </c>
      <c r="M160" s="15">
        <v>27556319.890000001</v>
      </c>
      <c r="N160" s="15"/>
      <c r="O160" s="15">
        <v>26798336.129999999</v>
      </c>
    </row>
    <row r="161" spans="1:15" s="1" customFormat="1" ht="18.2" customHeight="1" x14ac:dyDescent="0.2">
      <c r="A161" s="9">
        <v>169</v>
      </c>
      <c r="B161" s="13" t="s">
        <v>304</v>
      </c>
      <c r="C161" s="13" t="s">
        <v>299</v>
      </c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</row>
    <row r="162" spans="1:15" s="1" customFormat="1" ht="18.2" customHeight="1" x14ac:dyDescent="0.2">
      <c r="A162" s="9">
        <v>170</v>
      </c>
      <c r="B162" s="13" t="s">
        <v>305</v>
      </c>
      <c r="C162" s="13" t="s">
        <v>301</v>
      </c>
      <c r="D162" s="14">
        <v>4121076.3</v>
      </c>
      <c r="E162" s="14"/>
      <c r="F162" s="14">
        <v>7089098.0800000001</v>
      </c>
      <c r="G162" s="15">
        <v>94320.97</v>
      </c>
      <c r="H162" s="15"/>
      <c r="I162" s="15">
        <v>323525.71999999997</v>
      </c>
      <c r="J162" s="15">
        <v>145126</v>
      </c>
      <c r="K162" s="15"/>
      <c r="L162" s="15">
        <v>155307.66</v>
      </c>
      <c r="M162" s="15">
        <v>3881629.33</v>
      </c>
      <c r="N162" s="15"/>
      <c r="O162" s="15">
        <v>6610264.7000000002</v>
      </c>
    </row>
    <row r="163" spans="1:15" s="1" customFormat="1" ht="18.2" customHeight="1" x14ac:dyDescent="0.15">
      <c r="A163" s="16"/>
      <c r="B163" s="16"/>
      <c r="C163" s="16"/>
      <c r="D163" s="16"/>
      <c r="E163" s="16"/>
      <c r="F163" s="16"/>
      <c r="G163" s="17"/>
      <c r="H163" s="17"/>
      <c r="I163" s="17"/>
      <c r="J163" s="17"/>
      <c r="K163" s="17"/>
      <c r="L163" s="17"/>
      <c r="M163" s="17"/>
      <c r="N163" s="17"/>
      <c r="O163" s="17"/>
    </row>
    <row r="164" spans="1:15" s="1" customFormat="1" ht="18.2" customHeight="1" x14ac:dyDescent="0.2">
      <c r="A164" s="17"/>
      <c r="B164" s="17"/>
      <c r="C164" s="23" t="s">
        <v>334</v>
      </c>
      <c r="D164" s="17"/>
      <c r="E164" s="17"/>
      <c r="F164" s="17"/>
      <c r="G164" s="24"/>
      <c r="H164" s="17"/>
      <c r="I164" s="17"/>
      <c r="J164" s="24" t="s">
        <v>400</v>
      </c>
      <c r="K164" s="17"/>
      <c r="L164" s="17"/>
      <c r="M164" s="24"/>
      <c r="N164" s="17"/>
      <c r="O164" s="17"/>
    </row>
    <row r="165" spans="1:15" s="1" customFormat="1" ht="18.2" customHeight="1" x14ac:dyDescent="0.2">
      <c r="A165" s="17"/>
      <c r="B165" s="17"/>
      <c r="C165" s="23" t="s">
        <v>340</v>
      </c>
      <c r="D165" s="17"/>
      <c r="E165" s="17"/>
      <c r="F165" s="17"/>
      <c r="G165" s="25"/>
      <c r="H165" s="17"/>
      <c r="I165" s="17"/>
      <c r="J165" s="25"/>
      <c r="K165" s="17"/>
      <c r="L165" s="17"/>
      <c r="M165" s="25"/>
      <c r="N165" s="17"/>
      <c r="O165" s="17"/>
    </row>
    <row r="166" spans="1:15" s="1" customFormat="1" ht="18.2" customHeight="1" x14ac:dyDescent="0.2">
      <c r="A166" s="17"/>
      <c r="B166" s="17"/>
      <c r="C166" s="19" t="s">
        <v>306</v>
      </c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</row>
    <row r="167" spans="1:15" s="1" customFormat="1" ht="18.2" customHeight="1" x14ac:dyDescent="0.2">
      <c r="A167" s="20"/>
      <c r="B167" s="20"/>
      <c r="C167" s="13" t="s">
        <v>307</v>
      </c>
      <c r="D167" s="14">
        <v>0</v>
      </c>
      <c r="E167" s="14"/>
      <c r="F167" s="14">
        <v>0</v>
      </c>
      <c r="G167" s="14">
        <v>0</v>
      </c>
      <c r="H167" s="14"/>
      <c r="I167" s="14">
        <v>-1.4551915228366901E-10</v>
      </c>
      <c r="J167" s="14">
        <v>0</v>
      </c>
      <c r="K167" s="14"/>
      <c r="L167" s="14">
        <v>-2.91038304567337E-11</v>
      </c>
      <c r="M167" s="14">
        <v>0</v>
      </c>
      <c r="N167" s="14"/>
      <c r="O167" s="14">
        <v>-2.3283064365387E-9</v>
      </c>
    </row>
    <row r="168" spans="1:15" s="1" customFormat="1" ht="18.2" customHeight="1" x14ac:dyDescent="0.2">
      <c r="A168" s="20"/>
      <c r="B168" s="20"/>
      <c r="C168" s="13" t="s">
        <v>308</v>
      </c>
      <c r="D168" s="14">
        <v>0</v>
      </c>
      <c r="E168" s="14"/>
      <c r="F168" s="14">
        <v>0</v>
      </c>
      <c r="G168" s="14">
        <v>0</v>
      </c>
      <c r="H168" s="14"/>
      <c r="I168" s="14">
        <v>0</v>
      </c>
      <c r="J168" s="14">
        <v>0</v>
      </c>
      <c r="K168" s="14"/>
      <c r="L168" s="14">
        <v>0</v>
      </c>
      <c r="M168" s="14">
        <v>0</v>
      </c>
      <c r="N168" s="14"/>
      <c r="O168" s="14">
        <v>0</v>
      </c>
    </row>
    <row r="169" spans="1:15" s="1" customFormat="1" ht="18.2" customHeight="1" x14ac:dyDescent="0.2">
      <c r="A169" s="20"/>
      <c r="B169" s="20"/>
      <c r="C169" s="13" t="s">
        <v>309</v>
      </c>
      <c r="D169" s="14">
        <v>0</v>
      </c>
      <c r="E169" s="14"/>
      <c r="F169" s="14">
        <v>5.5879354476928703E-9</v>
      </c>
      <c r="G169" s="14">
        <v>0</v>
      </c>
      <c r="H169" s="14"/>
      <c r="I169" s="14">
        <v>0</v>
      </c>
      <c r="J169" s="14">
        <v>0</v>
      </c>
      <c r="K169" s="14"/>
      <c r="L169" s="14">
        <v>0</v>
      </c>
      <c r="M169" s="14">
        <v>0</v>
      </c>
      <c r="N169" s="14"/>
      <c r="O169" s="14">
        <v>0</v>
      </c>
    </row>
    <row r="170" spans="1:15" s="1" customFormat="1" ht="18.2" customHeight="1" x14ac:dyDescent="0.2">
      <c r="A170" s="20"/>
      <c r="B170" s="20"/>
      <c r="C170" s="13" t="s">
        <v>310</v>
      </c>
      <c r="D170" s="14">
        <v>0</v>
      </c>
      <c r="E170" s="14"/>
      <c r="F170" s="39">
        <v>21495.349999997801</v>
      </c>
      <c r="G170" s="14">
        <v>0</v>
      </c>
      <c r="H170" s="14"/>
      <c r="I170" s="39">
        <v>41012.870000000301</v>
      </c>
      <c r="J170" s="14"/>
      <c r="K170" s="14"/>
      <c r="L170" s="14">
        <v>0</v>
      </c>
      <c r="M170" s="14">
        <v>0</v>
      </c>
      <c r="N170" s="14"/>
      <c r="O170" s="39">
        <v>-19517.5199999996</v>
      </c>
    </row>
    <row r="171" spans="1:15" s="1" customFormat="1" ht="18.2" customHeight="1" x14ac:dyDescent="0.2">
      <c r="A171" s="20"/>
      <c r="B171" s="20"/>
      <c r="C171" s="13" t="s">
        <v>311</v>
      </c>
      <c r="D171" s="21" t="s">
        <v>312</v>
      </c>
      <c r="E171" s="21" t="s">
        <v>312</v>
      </c>
      <c r="F171" s="21" t="s">
        <v>312</v>
      </c>
      <c r="G171" s="21" t="s">
        <v>312</v>
      </c>
      <c r="H171" s="21" t="s">
        <v>312</v>
      </c>
      <c r="I171" s="21" t="s">
        <v>312</v>
      </c>
      <c r="J171" s="21" t="s">
        <v>312</v>
      </c>
      <c r="K171" s="21" t="s">
        <v>312</v>
      </c>
      <c r="L171" s="21" t="s">
        <v>312</v>
      </c>
      <c r="M171" s="21" t="s">
        <v>312</v>
      </c>
      <c r="N171" s="21" t="s">
        <v>312</v>
      </c>
      <c r="O171" s="21" t="s">
        <v>312</v>
      </c>
    </row>
    <row r="172" spans="1:15" s="1" customFormat="1" ht="18.2" customHeight="1" x14ac:dyDescent="0.15">
      <c r="A172" s="16"/>
      <c r="B172" s="16"/>
      <c r="C172" s="16"/>
      <c r="D172" s="16"/>
      <c r="E172" s="16"/>
      <c r="F172" s="16"/>
      <c r="G172" s="17"/>
      <c r="H172" s="17"/>
      <c r="I172" s="17"/>
      <c r="J172" s="17"/>
      <c r="K172" s="17"/>
      <c r="L172" s="17"/>
      <c r="M172" s="17"/>
      <c r="N172" s="17"/>
      <c r="O172" s="17"/>
    </row>
    <row r="173" spans="1:15" s="1" customFormat="1" ht="18.2" customHeight="1" x14ac:dyDescent="0.15">
      <c r="A173" s="16"/>
      <c r="B173" s="16"/>
      <c r="C173" s="22" t="s">
        <v>313</v>
      </c>
      <c r="D173" s="16"/>
      <c r="E173" s="16"/>
      <c r="F173" s="16"/>
      <c r="G173" s="17"/>
      <c r="H173" s="17"/>
      <c r="I173" s="17"/>
      <c r="J173" s="17"/>
      <c r="K173" s="17"/>
      <c r="L173" s="17"/>
      <c r="M173" s="17"/>
      <c r="N173" s="17"/>
      <c r="O173" s="17"/>
    </row>
    <row r="174" spans="1:15" s="1" customFormat="1" ht="28.7" customHeight="1" x14ac:dyDescent="0.15"/>
  </sheetData>
  <mergeCells count="7">
    <mergeCell ref="M3:N3"/>
    <mergeCell ref="M4:O4"/>
    <mergeCell ref="D4:F4"/>
    <mergeCell ref="G3:H3"/>
    <mergeCell ref="G4:I4"/>
    <mergeCell ref="J3:K3"/>
    <mergeCell ref="J4:L4"/>
  </mergeCells>
  <pageMargins left="0.7" right="0.7" top="0.75" bottom="0.75" header="0.3" footer="0.3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4"/>
  <sheetViews>
    <sheetView workbookViewId="0">
      <pane xSplit="3" ySplit="5" topLeftCell="V6" activePane="bottomRight" state="frozen"/>
      <selection pane="topRight" activeCell="D1" sqref="D1"/>
      <selection pane="bottomLeft" activeCell="A6" sqref="A6"/>
      <selection pane="bottomRight" activeCell="AB6" activeCellId="7" sqref="G6 J6 M6 P6 S6 V6 Y6 AB6"/>
    </sheetView>
  </sheetViews>
  <sheetFormatPr defaultRowHeight="12.75" x14ac:dyDescent="0.2"/>
  <cols>
    <col min="1" max="1" width="0.28515625" customWidth="1"/>
    <col min="2" max="2" width="12.140625" customWidth="1"/>
    <col min="3" max="3" width="56.28515625" customWidth="1"/>
    <col min="4" max="4" width="17.140625" customWidth="1"/>
    <col min="5" max="5" width="17.140625" hidden="1" customWidth="1"/>
    <col min="6" max="7" width="17.140625" customWidth="1"/>
    <col min="8" max="8" width="17.140625" hidden="1" customWidth="1"/>
    <col min="9" max="10" width="17.140625" customWidth="1"/>
    <col min="11" max="11" width="17.140625" hidden="1" customWidth="1"/>
    <col min="12" max="13" width="17.140625" customWidth="1"/>
    <col min="14" max="14" width="17.140625" hidden="1" customWidth="1"/>
    <col min="15" max="16" width="17.140625" customWidth="1"/>
    <col min="17" max="17" width="17.140625" hidden="1" customWidth="1"/>
    <col min="18" max="19" width="17.140625" customWidth="1"/>
    <col min="20" max="20" width="17.140625" hidden="1" customWidth="1"/>
    <col min="21" max="22" width="17.140625" customWidth="1"/>
    <col min="23" max="23" width="17.140625" hidden="1" customWidth="1"/>
    <col min="24" max="25" width="17.140625" customWidth="1"/>
    <col min="26" max="26" width="17.140625" hidden="1" customWidth="1"/>
    <col min="27" max="28" width="17.140625" customWidth="1"/>
    <col min="29" max="29" width="17.140625" hidden="1" customWidth="1"/>
    <col min="30" max="30" width="17.140625" customWidth="1"/>
    <col min="31" max="31" width="4.7109375" customWidth="1"/>
  </cols>
  <sheetData>
    <row r="1" spans="1:30" s="1" customFormat="1" ht="18.2" customHeight="1" x14ac:dyDescent="0.25">
      <c r="A1" s="2"/>
      <c r="B1" s="2"/>
      <c r="C1" s="3" t="s">
        <v>0</v>
      </c>
      <c r="D1" s="2"/>
      <c r="E1" s="2"/>
      <c r="F1" s="2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s="1" customFormat="1" ht="18.2" customHeight="1" x14ac:dyDescent="0.2">
      <c r="A2" s="5"/>
      <c r="B2" s="5"/>
      <c r="C2" s="6" t="s">
        <v>1</v>
      </c>
      <c r="D2" s="5"/>
      <c r="E2" s="5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s="1" customFormat="1" ht="2.65" customHeight="1" x14ac:dyDescent="0.2">
      <c r="A3" s="5"/>
      <c r="B3" s="5"/>
      <c r="C3" s="5"/>
      <c r="D3" s="5"/>
      <c r="E3" s="5"/>
      <c r="F3" s="5"/>
      <c r="G3" s="42" t="s">
        <v>315</v>
      </c>
      <c r="H3" s="42"/>
      <c r="I3" s="7"/>
      <c r="J3" s="42" t="s">
        <v>316</v>
      </c>
      <c r="K3" s="42"/>
      <c r="L3" s="7"/>
      <c r="M3" s="42" t="s">
        <v>316</v>
      </c>
      <c r="N3" s="42"/>
      <c r="O3" s="7"/>
      <c r="P3" s="42" t="s">
        <v>316</v>
      </c>
      <c r="Q3" s="42"/>
      <c r="R3" s="7"/>
      <c r="S3" s="42" t="s">
        <v>316</v>
      </c>
      <c r="T3" s="42"/>
      <c r="U3" s="7"/>
      <c r="V3" s="42" t="s">
        <v>316</v>
      </c>
      <c r="W3" s="42"/>
      <c r="X3" s="7"/>
      <c r="Y3" s="42" t="s">
        <v>316</v>
      </c>
      <c r="Z3" s="42"/>
      <c r="AA3" s="7"/>
      <c r="AB3" s="42" t="s">
        <v>316</v>
      </c>
      <c r="AC3" s="42"/>
      <c r="AD3" s="7"/>
    </row>
    <row r="4" spans="1:30" s="1" customFormat="1" ht="18.2" customHeight="1" x14ac:dyDescent="0.2">
      <c r="A4" s="5"/>
      <c r="B4" s="5"/>
      <c r="C4" s="5"/>
      <c r="D4" s="41" t="s">
        <v>317</v>
      </c>
      <c r="E4" s="41"/>
      <c r="F4" s="41"/>
      <c r="G4" s="41" t="s">
        <v>401</v>
      </c>
      <c r="H4" s="41"/>
      <c r="I4" s="41"/>
      <c r="J4" s="41" t="s">
        <v>402</v>
      </c>
      <c r="K4" s="41"/>
      <c r="L4" s="41"/>
      <c r="M4" s="41" t="s">
        <v>403</v>
      </c>
      <c r="N4" s="41"/>
      <c r="O4" s="41"/>
      <c r="P4" s="41" t="s">
        <v>404</v>
      </c>
      <c r="Q4" s="41"/>
      <c r="R4" s="41"/>
      <c r="S4" s="41" t="s">
        <v>405</v>
      </c>
      <c r="T4" s="41"/>
      <c r="U4" s="41"/>
      <c r="V4" s="41" t="s">
        <v>406</v>
      </c>
      <c r="W4" s="41"/>
      <c r="X4" s="41"/>
      <c r="Y4" s="41" t="s">
        <v>407</v>
      </c>
      <c r="Z4" s="41"/>
      <c r="AA4" s="41"/>
      <c r="AB4" s="41" t="s">
        <v>408</v>
      </c>
      <c r="AC4" s="41"/>
      <c r="AD4" s="41"/>
    </row>
    <row r="5" spans="1:30" s="1" customFormat="1" ht="35.1" customHeight="1" x14ac:dyDescent="0.2">
      <c r="A5" s="5"/>
      <c r="B5" s="5"/>
      <c r="C5" s="5"/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21</v>
      </c>
      <c r="K5" s="8" t="s">
        <v>22</v>
      </c>
      <c r="L5" s="8" t="s">
        <v>23</v>
      </c>
      <c r="M5" s="8" t="s">
        <v>21</v>
      </c>
      <c r="N5" s="8" t="s">
        <v>22</v>
      </c>
      <c r="O5" s="8" t="s">
        <v>23</v>
      </c>
      <c r="P5" s="8" t="s">
        <v>21</v>
      </c>
      <c r="Q5" s="8" t="s">
        <v>22</v>
      </c>
      <c r="R5" s="8" t="s">
        <v>23</v>
      </c>
      <c r="S5" s="8" t="s">
        <v>21</v>
      </c>
      <c r="T5" s="8" t="s">
        <v>22</v>
      </c>
      <c r="U5" s="8" t="s">
        <v>23</v>
      </c>
      <c r="V5" s="8" t="s">
        <v>21</v>
      </c>
      <c r="W5" s="8" t="s">
        <v>22</v>
      </c>
      <c r="X5" s="8" t="s">
        <v>23</v>
      </c>
      <c r="Y5" s="8" t="s">
        <v>21</v>
      </c>
      <c r="Z5" s="8" t="s">
        <v>22</v>
      </c>
      <c r="AA5" s="8" t="s">
        <v>23</v>
      </c>
      <c r="AB5" s="8" t="s">
        <v>21</v>
      </c>
      <c r="AC5" s="8" t="s">
        <v>22</v>
      </c>
      <c r="AD5" s="8" t="s">
        <v>23</v>
      </c>
    </row>
    <row r="6" spans="1:30" s="1" customFormat="1" ht="18.2" customHeight="1" x14ac:dyDescent="0.2">
      <c r="A6" s="9">
        <v>1</v>
      </c>
      <c r="B6" s="10"/>
      <c r="C6" s="10" t="s">
        <v>24</v>
      </c>
      <c r="D6" s="11">
        <v>263708554</v>
      </c>
      <c r="E6" s="11"/>
      <c r="F6" s="11">
        <v>76633434.370000005</v>
      </c>
      <c r="G6" s="12">
        <v>170740706</v>
      </c>
      <c r="H6" s="12"/>
      <c r="I6" s="12">
        <v>49814002.640000001</v>
      </c>
      <c r="J6" s="12">
        <v>22846735</v>
      </c>
      <c r="K6" s="12"/>
      <c r="L6" s="12">
        <v>6195905.6500000004</v>
      </c>
      <c r="M6" s="12">
        <v>17845430</v>
      </c>
      <c r="N6" s="12"/>
      <c r="O6" s="12">
        <v>5129390.92</v>
      </c>
      <c r="P6" s="12">
        <v>8847064</v>
      </c>
      <c r="Q6" s="12"/>
      <c r="R6" s="12">
        <v>2300977.11</v>
      </c>
      <c r="S6" s="12">
        <v>8215403</v>
      </c>
      <c r="T6" s="12"/>
      <c r="U6" s="12">
        <v>2219885.91</v>
      </c>
      <c r="V6" s="12">
        <v>6713371</v>
      </c>
      <c r="W6" s="12"/>
      <c r="X6" s="12">
        <v>1839778.83</v>
      </c>
      <c r="Y6" s="12">
        <v>8174635</v>
      </c>
      <c r="Z6" s="12"/>
      <c r="AA6" s="12">
        <v>2298896.64</v>
      </c>
      <c r="AB6" s="12">
        <v>20325210</v>
      </c>
      <c r="AC6" s="12"/>
      <c r="AD6" s="12">
        <v>6834596.6699999999</v>
      </c>
    </row>
    <row r="7" spans="1:30" s="1" customFormat="1" ht="18.2" customHeight="1" x14ac:dyDescent="0.2">
      <c r="A7" s="9">
        <v>2</v>
      </c>
      <c r="B7" s="10" t="s">
        <v>25</v>
      </c>
      <c r="C7" s="10" t="s">
        <v>26</v>
      </c>
      <c r="D7" s="11">
        <v>150102882</v>
      </c>
      <c r="E7" s="11"/>
      <c r="F7" s="11">
        <v>39073171.270000003</v>
      </c>
      <c r="G7" s="11">
        <v>94972000</v>
      </c>
      <c r="H7" s="11"/>
      <c r="I7" s="11">
        <v>24653073.809999999</v>
      </c>
      <c r="J7" s="11">
        <v>12092100</v>
      </c>
      <c r="K7" s="11"/>
      <c r="L7" s="11">
        <v>3147726.7</v>
      </c>
      <c r="M7" s="11">
        <v>12094000</v>
      </c>
      <c r="N7" s="11"/>
      <c r="O7" s="11">
        <v>3382876.09</v>
      </c>
      <c r="P7" s="11">
        <v>5195000</v>
      </c>
      <c r="Q7" s="11"/>
      <c r="R7" s="11">
        <v>1299873.9099999999</v>
      </c>
      <c r="S7" s="11">
        <v>5284000</v>
      </c>
      <c r="T7" s="11"/>
      <c r="U7" s="11">
        <v>1379058.62</v>
      </c>
      <c r="V7" s="11">
        <v>4300155</v>
      </c>
      <c r="W7" s="11"/>
      <c r="X7" s="11">
        <v>1104862.8500000001</v>
      </c>
      <c r="Y7" s="11">
        <v>4138000</v>
      </c>
      <c r="Z7" s="11"/>
      <c r="AA7" s="11">
        <v>1121169.48</v>
      </c>
      <c r="AB7" s="11">
        <v>12027627</v>
      </c>
      <c r="AC7" s="11"/>
      <c r="AD7" s="11">
        <v>2984529.81</v>
      </c>
    </row>
    <row r="8" spans="1:30" s="1" customFormat="1" ht="18.2" customHeight="1" x14ac:dyDescent="0.2">
      <c r="A8" s="9">
        <v>3</v>
      </c>
      <c r="B8" s="13" t="s">
        <v>27</v>
      </c>
      <c r="C8" s="13" t="s">
        <v>28</v>
      </c>
      <c r="D8" s="14">
        <v>144973982</v>
      </c>
      <c r="E8" s="14"/>
      <c r="F8" s="14">
        <v>36542689.259999998</v>
      </c>
      <c r="G8" s="15">
        <v>91500000</v>
      </c>
      <c r="H8" s="15"/>
      <c r="I8" s="15">
        <v>23192994.93</v>
      </c>
      <c r="J8" s="15">
        <v>11730000</v>
      </c>
      <c r="K8" s="15"/>
      <c r="L8" s="15">
        <v>2907938.35</v>
      </c>
      <c r="M8" s="15">
        <v>11825000</v>
      </c>
      <c r="N8" s="15"/>
      <c r="O8" s="15">
        <v>3205229.86</v>
      </c>
      <c r="P8" s="15">
        <v>5000000</v>
      </c>
      <c r="Q8" s="15"/>
      <c r="R8" s="15">
        <v>1176136.4099999999</v>
      </c>
      <c r="S8" s="15">
        <v>5220000</v>
      </c>
      <c r="T8" s="15"/>
      <c r="U8" s="15">
        <v>1331123.8700000001</v>
      </c>
      <c r="V8" s="15">
        <v>4181355</v>
      </c>
      <c r="W8" s="15"/>
      <c r="X8" s="15">
        <v>1023162.54</v>
      </c>
      <c r="Y8" s="15">
        <v>3823000</v>
      </c>
      <c r="Z8" s="15"/>
      <c r="AA8" s="15">
        <v>929402.31</v>
      </c>
      <c r="AB8" s="15">
        <v>11694627</v>
      </c>
      <c r="AC8" s="15"/>
      <c r="AD8" s="15">
        <v>2776700.99</v>
      </c>
    </row>
    <row r="9" spans="1:30" s="1" customFormat="1" ht="18.2" customHeight="1" x14ac:dyDescent="0.2">
      <c r="A9" s="9">
        <v>4</v>
      </c>
      <c r="B9" s="13" t="s">
        <v>29</v>
      </c>
      <c r="C9" s="13" t="s">
        <v>30</v>
      </c>
      <c r="D9" s="14">
        <v>3587400</v>
      </c>
      <c r="E9" s="14"/>
      <c r="F9" s="14">
        <v>2183165.7799999998</v>
      </c>
      <c r="G9" s="14">
        <v>1941000</v>
      </c>
      <c r="H9" s="14"/>
      <c r="I9" s="14">
        <v>1114190.26</v>
      </c>
      <c r="J9" s="14">
        <v>356100</v>
      </c>
      <c r="K9" s="14"/>
      <c r="L9" s="14">
        <v>239282.55</v>
      </c>
      <c r="M9" s="14">
        <v>265000</v>
      </c>
      <c r="N9" s="14"/>
      <c r="O9" s="14">
        <v>176724.42</v>
      </c>
      <c r="P9" s="14">
        <v>195000</v>
      </c>
      <c r="Q9" s="14"/>
      <c r="R9" s="14">
        <v>123737.5</v>
      </c>
      <c r="S9" s="14">
        <v>64000</v>
      </c>
      <c r="T9" s="14"/>
      <c r="U9" s="14">
        <v>47934.75</v>
      </c>
      <c r="V9" s="14">
        <v>118800</v>
      </c>
      <c r="W9" s="14"/>
      <c r="X9" s="14">
        <v>81700.31</v>
      </c>
      <c r="Y9" s="14">
        <v>314500</v>
      </c>
      <c r="Z9" s="14"/>
      <c r="AA9" s="14">
        <v>191767.17</v>
      </c>
      <c r="AB9" s="14">
        <v>333000</v>
      </c>
      <c r="AC9" s="14"/>
      <c r="AD9" s="14">
        <v>207828.82</v>
      </c>
    </row>
    <row r="10" spans="1:30" s="1" customFormat="1" ht="18.2" customHeight="1" x14ac:dyDescent="0.2">
      <c r="A10" s="9">
        <v>5</v>
      </c>
      <c r="B10" s="13" t="s">
        <v>31</v>
      </c>
      <c r="C10" s="13" t="s">
        <v>32</v>
      </c>
      <c r="D10" s="14"/>
      <c r="E10" s="14"/>
      <c r="F10" s="1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spans="1:30" s="1" customFormat="1" ht="18.2" customHeight="1" x14ac:dyDescent="0.2">
      <c r="A11" s="9">
        <v>6</v>
      </c>
      <c r="B11" s="13" t="s">
        <v>33</v>
      </c>
      <c r="C11" s="13" t="s">
        <v>34</v>
      </c>
      <c r="D11" s="14">
        <v>478000</v>
      </c>
      <c r="E11" s="14"/>
      <c r="F11" s="14">
        <v>126058.05</v>
      </c>
      <c r="G11" s="14">
        <v>468000</v>
      </c>
      <c r="H11" s="14"/>
      <c r="I11" s="14">
        <v>124630.44</v>
      </c>
      <c r="J11" s="14">
        <v>6000</v>
      </c>
      <c r="K11" s="14"/>
      <c r="L11" s="14">
        <v>505.8</v>
      </c>
      <c r="M11" s="14">
        <v>4000</v>
      </c>
      <c r="N11" s="14"/>
      <c r="O11" s="14">
        <v>921.81</v>
      </c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</row>
    <row r="12" spans="1:30" s="1" customFormat="1" ht="18.2" customHeight="1" x14ac:dyDescent="0.2">
      <c r="A12" s="9">
        <v>7</v>
      </c>
      <c r="B12" s="13" t="s">
        <v>35</v>
      </c>
      <c r="C12" s="13" t="s">
        <v>36</v>
      </c>
      <c r="D12" s="14">
        <v>194000</v>
      </c>
      <c r="E12" s="14"/>
      <c r="F12" s="14">
        <v>21932.6</v>
      </c>
      <c r="G12" s="15">
        <v>194000</v>
      </c>
      <c r="H12" s="15"/>
      <c r="I12" s="15">
        <v>21932.6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spans="1:30" s="1" customFormat="1" ht="18.2" customHeight="1" x14ac:dyDescent="0.2">
      <c r="A13" s="9">
        <v>8</v>
      </c>
      <c r="B13" s="13" t="s">
        <v>37</v>
      </c>
      <c r="C13" s="13" t="s">
        <v>38</v>
      </c>
      <c r="D13" s="14">
        <v>869500</v>
      </c>
      <c r="E13" s="14"/>
      <c r="F13" s="14">
        <v>199325.58</v>
      </c>
      <c r="G13" s="14">
        <v>869000</v>
      </c>
      <c r="H13" s="14"/>
      <c r="I13" s="14">
        <v>199325.58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>
        <v>500</v>
      </c>
      <c r="Z13" s="14"/>
      <c r="AA13" s="14"/>
      <c r="AB13" s="14"/>
      <c r="AC13" s="14"/>
      <c r="AD13" s="14"/>
    </row>
    <row r="14" spans="1:30" s="1" customFormat="1" ht="18.2" customHeight="1" x14ac:dyDescent="0.2">
      <c r="A14" s="9">
        <v>9</v>
      </c>
      <c r="B14" s="10" t="s">
        <v>39</v>
      </c>
      <c r="C14" s="10" t="s">
        <v>40</v>
      </c>
      <c r="D14" s="11">
        <v>24767208</v>
      </c>
      <c r="E14" s="11"/>
      <c r="F14" s="11">
        <v>6627128.3499999996</v>
      </c>
      <c r="G14" s="12">
        <v>19176816</v>
      </c>
      <c r="H14" s="12"/>
      <c r="I14" s="12">
        <v>5128268.1100000003</v>
      </c>
      <c r="J14" s="12">
        <v>1247403</v>
      </c>
      <c r="K14" s="12"/>
      <c r="L14" s="12">
        <v>389605.27</v>
      </c>
      <c r="M14" s="12">
        <v>1241000</v>
      </c>
      <c r="N14" s="12"/>
      <c r="O14" s="12">
        <v>322878.03999999998</v>
      </c>
      <c r="P14" s="12">
        <v>298800</v>
      </c>
      <c r="Q14" s="12"/>
      <c r="R14" s="12">
        <v>90140.72</v>
      </c>
      <c r="S14" s="12">
        <v>364436</v>
      </c>
      <c r="T14" s="12"/>
      <c r="U14" s="12">
        <v>102984.62</v>
      </c>
      <c r="V14" s="12">
        <v>322250</v>
      </c>
      <c r="W14" s="12"/>
      <c r="X14" s="12">
        <v>93695.5</v>
      </c>
      <c r="Y14" s="12">
        <v>554695</v>
      </c>
      <c r="Z14" s="12"/>
      <c r="AA14" s="12">
        <v>139726.10999999999</v>
      </c>
      <c r="AB14" s="12">
        <v>1561808</v>
      </c>
      <c r="AC14" s="12"/>
      <c r="AD14" s="12">
        <v>359829.98</v>
      </c>
    </row>
    <row r="15" spans="1:30" s="1" customFormat="1" ht="18.2" customHeight="1" x14ac:dyDescent="0.2">
      <c r="A15" s="9">
        <v>10</v>
      </c>
      <c r="B15" s="10"/>
      <c r="C15" s="10" t="s">
        <v>41</v>
      </c>
      <c r="D15" s="11">
        <v>87664958</v>
      </c>
      <c r="E15" s="11"/>
      <c r="F15" s="11">
        <v>30682307.68</v>
      </c>
      <c r="G15" s="11">
        <v>55851984</v>
      </c>
      <c r="H15" s="11"/>
      <c r="I15" s="11">
        <v>19855190.640000001</v>
      </c>
      <c r="J15" s="11">
        <v>9379232</v>
      </c>
      <c r="K15" s="11"/>
      <c r="L15" s="11">
        <v>2647980.2999999998</v>
      </c>
      <c r="M15" s="11">
        <v>4499430</v>
      </c>
      <c r="N15" s="11"/>
      <c r="O15" s="11">
        <v>1421635.99</v>
      </c>
      <c r="P15" s="11">
        <v>3264964</v>
      </c>
      <c r="Q15" s="11"/>
      <c r="R15" s="11">
        <v>902304.3</v>
      </c>
      <c r="S15" s="11">
        <v>2521967</v>
      </c>
      <c r="T15" s="11"/>
      <c r="U15" s="11">
        <v>720147.54</v>
      </c>
      <c r="V15" s="11">
        <v>2075966</v>
      </c>
      <c r="W15" s="11"/>
      <c r="X15" s="11">
        <v>612685.38</v>
      </c>
      <c r="Y15" s="11">
        <v>3450640</v>
      </c>
      <c r="Z15" s="11"/>
      <c r="AA15" s="11">
        <v>1032900.15</v>
      </c>
      <c r="AB15" s="11">
        <v>6620775</v>
      </c>
      <c r="AC15" s="11"/>
      <c r="AD15" s="11">
        <v>3489463.38</v>
      </c>
    </row>
    <row r="16" spans="1:30" s="1" customFormat="1" ht="18.2" customHeight="1" x14ac:dyDescent="0.2">
      <c r="A16" s="9">
        <v>11</v>
      </c>
      <c r="B16" s="13" t="s">
        <v>42</v>
      </c>
      <c r="C16" s="13" t="s">
        <v>43</v>
      </c>
      <c r="D16" s="14">
        <v>16107305</v>
      </c>
      <c r="E16" s="14"/>
      <c r="F16" s="14">
        <v>4364995</v>
      </c>
      <c r="G16" s="15">
        <v>6308000</v>
      </c>
      <c r="H16" s="15"/>
      <c r="I16" s="15">
        <v>1762743</v>
      </c>
      <c r="J16" s="15">
        <v>2958500</v>
      </c>
      <c r="K16" s="15"/>
      <c r="L16" s="15">
        <v>830125</v>
      </c>
      <c r="M16" s="15">
        <v>814813</v>
      </c>
      <c r="N16" s="15"/>
      <c r="O16" s="15">
        <v>348477</v>
      </c>
      <c r="P16" s="15">
        <v>1103110</v>
      </c>
      <c r="Q16" s="15"/>
      <c r="R16" s="15">
        <v>308871</v>
      </c>
      <c r="S16" s="15">
        <v>945370</v>
      </c>
      <c r="T16" s="15"/>
      <c r="U16" s="15">
        <v>265310</v>
      </c>
      <c r="V16" s="15">
        <v>650271</v>
      </c>
      <c r="W16" s="15"/>
      <c r="X16" s="15">
        <v>182370</v>
      </c>
      <c r="Y16" s="15">
        <v>1101198</v>
      </c>
      <c r="Z16" s="15"/>
      <c r="AA16" s="15">
        <v>308335</v>
      </c>
      <c r="AB16" s="15">
        <v>2226043</v>
      </c>
      <c r="AC16" s="15"/>
      <c r="AD16" s="15">
        <v>358764</v>
      </c>
    </row>
    <row r="17" spans="1:30" s="1" customFormat="1" ht="18.2" customHeight="1" x14ac:dyDescent="0.2">
      <c r="A17" s="9">
        <v>12</v>
      </c>
      <c r="B17" s="13" t="s">
        <v>44</v>
      </c>
      <c r="C17" s="13" t="s">
        <v>45</v>
      </c>
      <c r="D17" s="14">
        <v>58628546</v>
      </c>
      <c r="E17" s="14"/>
      <c r="F17" s="14">
        <v>18850479</v>
      </c>
      <c r="G17" s="14">
        <v>37844721</v>
      </c>
      <c r="H17" s="14"/>
      <c r="I17" s="14">
        <v>11033580</v>
      </c>
      <c r="J17" s="14">
        <v>6037140</v>
      </c>
      <c r="K17" s="14"/>
      <c r="L17" s="14">
        <v>1763498</v>
      </c>
      <c r="M17" s="14">
        <v>3684617</v>
      </c>
      <c r="N17" s="14"/>
      <c r="O17" s="14">
        <v>1063157</v>
      </c>
      <c r="P17" s="14">
        <v>1848628</v>
      </c>
      <c r="Q17" s="14"/>
      <c r="R17" s="14">
        <v>543777</v>
      </c>
      <c r="S17" s="14">
        <v>1527345</v>
      </c>
      <c r="T17" s="14"/>
      <c r="U17" s="14">
        <v>444092</v>
      </c>
      <c r="V17" s="14">
        <v>1407296</v>
      </c>
      <c r="W17" s="14"/>
      <c r="X17" s="14">
        <v>418936</v>
      </c>
      <c r="Y17" s="14">
        <v>2113915</v>
      </c>
      <c r="Z17" s="14"/>
      <c r="AA17" s="14">
        <v>614750</v>
      </c>
      <c r="AB17" s="14">
        <v>4164884</v>
      </c>
      <c r="AC17" s="14"/>
      <c r="AD17" s="14">
        <v>2968689</v>
      </c>
    </row>
    <row r="18" spans="1:30" s="1" customFormat="1" ht="18.2" customHeight="1" x14ac:dyDescent="0.2">
      <c r="A18" s="9">
        <v>13</v>
      </c>
      <c r="B18" s="13" t="s">
        <v>46</v>
      </c>
      <c r="C18" s="13" t="s">
        <v>47</v>
      </c>
      <c r="D18" s="14">
        <v>12929107</v>
      </c>
      <c r="E18" s="14"/>
      <c r="F18" s="14">
        <v>7466833.6799999997</v>
      </c>
      <c r="G18" s="15">
        <v>11699263</v>
      </c>
      <c r="H18" s="15"/>
      <c r="I18" s="15">
        <v>7058867.6399999997</v>
      </c>
      <c r="J18" s="15">
        <v>383592</v>
      </c>
      <c r="K18" s="15"/>
      <c r="L18" s="15">
        <v>54357.3</v>
      </c>
      <c r="M18" s="15">
        <v>0</v>
      </c>
      <c r="N18" s="15"/>
      <c r="O18" s="15">
        <v>10001.99</v>
      </c>
      <c r="P18" s="15">
        <v>313226</v>
      </c>
      <c r="Q18" s="15"/>
      <c r="R18" s="15">
        <v>49656.3</v>
      </c>
      <c r="S18" s="15">
        <v>49252</v>
      </c>
      <c r="T18" s="15"/>
      <c r="U18" s="15">
        <v>10745.54</v>
      </c>
      <c r="V18" s="15">
        <v>18399</v>
      </c>
      <c r="W18" s="15"/>
      <c r="X18" s="15">
        <v>11379.38</v>
      </c>
      <c r="Y18" s="15">
        <v>235527</v>
      </c>
      <c r="Z18" s="15"/>
      <c r="AA18" s="15">
        <v>109815.15</v>
      </c>
      <c r="AB18" s="15">
        <v>229848</v>
      </c>
      <c r="AC18" s="15"/>
      <c r="AD18" s="15">
        <v>162010.38</v>
      </c>
    </row>
    <row r="19" spans="1:30" s="1" customFormat="1" ht="18.2" customHeight="1" x14ac:dyDescent="0.2">
      <c r="A19" s="9">
        <v>15</v>
      </c>
      <c r="B19" s="10"/>
      <c r="C19" s="10" t="s">
        <v>48</v>
      </c>
      <c r="D19" s="11">
        <v>1173506</v>
      </c>
      <c r="E19" s="11"/>
      <c r="F19" s="11">
        <v>250827.07</v>
      </c>
      <c r="G19" s="11">
        <v>739906</v>
      </c>
      <c r="H19" s="11"/>
      <c r="I19" s="11">
        <v>177470.07999999999</v>
      </c>
      <c r="J19" s="11">
        <v>128000</v>
      </c>
      <c r="K19" s="11"/>
      <c r="L19" s="11">
        <v>10593.38</v>
      </c>
      <c r="M19" s="11">
        <v>11000</v>
      </c>
      <c r="N19" s="11"/>
      <c r="O19" s="11">
        <v>2000.8</v>
      </c>
      <c r="P19" s="11">
        <v>88300</v>
      </c>
      <c r="Q19" s="11"/>
      <c r="R19" s="11">
        <v>8658.18</v>
      </c>
      <c r="S19" s="11">
        <v>45000</v>
      </c>
      <c r="T19" s="11"/>
      <c r="U19" s="11">
        <v>17695.13</v>
      </c>
      <c r="V19" s="11">
        <v>15000</v>
      </c>
      <c r="W19" s="11"/>
      <c r="X19" s="11">
        <v>28535.1</v>
      </c>
      <c r="Y19" s="11">
        <v>31300</v>
      </c>
      <c r="Z19" s="11"/>
      <c r="AA19" s="11">
        <v>5100.8999999999996</v>
      </c>
      <c r="AB19" s="11">
        <v>115000</v>
      </c>
      <c r="AC19" s="11"/>
      <c r="AD19" s="11">
        <v>773.5</v>
      </c>
    </row>
    <row r="20" spans="1:30" s="1" customFormat="1" ht="18.2" customHeight="1" x14ac:dyDescent="0.2">
      <c r="A20" s="9">
        <v>16</v>
      </c>
      <c r="B20" s="13" t="s">
        <v>49</v>
      </c>
      <c r="C20" s="13" t="s">
        <v>50</v>
      </c>
      <c r="D20" s="14">
        <v>330000</v>
      </c>
      <c r="E20" s="14"/>
      <c r="F20" s="14">
        <v>47480.1</v>
      </c>
      <c r="G20" s="15"/>
      <c r="H20" s="15"/>
      <c r="I20" s="15"/>
      <c r="J20" s="15">
        <v>94000</v>
      </c>
      <c r="K20" s="15"/>
      <c r="L20" s="15">
        <v>3113.34</v>
      </c>
      <c r="M20" s="15"/>
      <c r="N20" s="15"/>
      <c r="O20" s="15"/>
      <c r="P20" s="15">
        <v>84000</v>
      </c>
      <c r="Q20" s="15"/>
      <c r="R20" s="15">
        <v>7356.78</v>
      </c>
      <c r="S20" s="15">
        <v>17000</v>
      </c>
      <c r="T20" s="15"/>
      <c r="U20" s="15">
        <v>10004.49</v>
      </c>
      <c r="V20" s="15">
        <v>10000</v>
      </c>
      <c r="W20" s="15"/>
      <c r="X20" s="15">
        <v>27005.49</v>
      </c>
      <c r="Y20" s="15">
        <v>25000</v>
      </c>
      <c r="Z20" s="15"/>
      <c r="AA20" s="15"/>
      <c r="AB20" s="15">
        <v>100000</v>
      </c>
      <c r="AC20" s="15"/>
      <c r="AD20" s="15"/>
    </row>
    <row r="21" spans="1:30" s="1" customFormat="1" ht="18.2" customHeight="1" x14ac:dyDescent="0.2">
      <c r="A21" s="9">
        <v>19</v>
      </c>
      <c r="B21" s="13" t="s">
        <v>51</v>
      </c>
      <c r="C21" s="13" t="s">
        <v>52</v>
      </c>
      <c r="D21" s="14">
        <v>289600</v>
      </c>
      <c r="E21" s="14"/>
      <c r="F21" s="14">
        <v>70753.75</v>
      </c>
      <c r="G21" s="14">
        <v>190000</v>
      </c>
      <c r="H21" s="14"/>
      <c r="I21" s="14">
        <v>51199.07</v>
      </c>
      <c r="J21" s="14">
        <v>34000</v>
      </c>
      <c r="K21" s="14"/>
      <c r="L21" s="14">
        <v>6670.11</v>
      </c>
      <c r="M21" s="14">
        <v>11000</v>
      </c>
      <c r="N21" s="14"/>
      <c r="O21" s="14">
        <v>2000.8</v>
      </c>
      <c r="P21" s="14">
        <v>3300</v>
      </c>
      <c r="Q21" s="14"/>
      <c r="R21" s="14">
        <v>1030.79</v>
      </c>
      <c r="S21" s="14">
        <v>28000</v>
      </c>
      <c r="T21" s="14"/>
      <c r="U21" s="14">
        <v>7360.64</v>
      </c>
      <c r="V21" s="14">
        <v>5000</v>
      </c>
      <c r="W21" s="14"/>
      <c r="X21" s="14">
        <v>1529.61</v>
      </c>
      <c r="Y21" s="14">
        <v>3300</v>
      </c>
      <c r="Z21" s="14"/>
      <c r="AA21" s="14">
        <v>962.73</v>
      </c>
      <c r="AB21" s="14">
        <v>15000</v>
      </c>
      <c r="AC21" s="14"/>
      <c r="AD21" s="14"/>
    </row>
    <row r="22" spans="1:30" s="1" customFormat="1" ht="18.2" customHeight="1" x14ac:dyDescent="0.2">
      <c r="A22" s="9">
        <v>20</v>
      </c>
      <c r="B22" s="13" t="s">
        <v>53</v>
      </c>
      <c r="C22" s="13" t="s">
        <v>54</v>
      </c>
      <c r="D22" s="14">
        <v>1000</v>
      </c>
      <c r="E22" s="14"/>
      <c r="F22" s="14"/>
      <c r="G22" s="15"/>
      <c r="H22" s="15"/>
      <c r="I22" s="15"/>
      <c r="J22" s="15"/>
      <c r="K22" s="15"/>
      <c r="L22" s="15"/>
      <c r="M22" s="15"/>
      <c r="N22" s="15"/>
      <c r="O22" s="15"/>
      <c r="P22" s="15">
        <v>1000</v>
      </c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</row>
    <row r="23" spans="1:30" s="1" customFormat="1" ht="18.2" customHeight="1" x14ac:dyDescent="0.2">
      <c r="A23" s="9">
        <v>21</v>
      </c>
      <c r="B23" s="13" t="s">
        <v>55</v>
      </c>
      <c r="C23" s="13" t="s">
        <v>48</v>
      </c>
      <c r="D23" s="14">
        <v>552906</v>
      </c>
      <c r="E23" s="14"/>
      <c r="F23" s="14">
        <v>132593.22</v>
      </c>
      <c r="G23" s="14">
        <v>549906</v>
      </c>
      <c r="H23" s="14"/>
      <c r="I23" s="14">
        <v>126271.01</v>
      </c>
      <c r="J23" s="14">
        <v>0</v>
      </c>
      <c r="K23" s="14"/>
      <c r="L23" s="14">
        <v>809.93</v>
      </c>
      <c r="M23" s="14"/>
      <c r="N23" s="14"/>
      <c r="O23" s="14"/>
      <c r="P23" s="14">
        <v>0</v>
      </c>
      <c r="Q23" s="14"/>
      <c r="R23" s="14">
        <v>270.61</v>
      </c>
      <c r="S23" s="14">
        <v>0</v>
      </c>
      <c r="T23" s="14"/>
      <c r="U23" s="14">
        <v>330</v>
      </c>
      <c r="V23" s="14"/>
      <c r="W23" s="14"/>
      <c r="X23" s="14"/>
      <c r="Y23" s="14">
        <v>3000</v>
      </c>
      <c r="Z23" s="14"/>
      <c r="AA23" s="14">
        <v>4138.17</v>
      </c>
      <c r="AB23" s="14">
        <v>0</v>
      </c>
      <c r="AC23" s="14"/>
      <c r="AD23" s="14">
        <v>773.5</v>
      </c>
    </row>
    <row r="24" spans="1:30" s="1" customFormat="1" ht="18.2" customHeight="1" x14ac:dyDescent="0.2">
      <c r="A24" s="9">
        <v>23</v>
      </c>
      <c r="B24" s="10"/>
      <c r="C24" s="10" t="s">
        <v>56</v>
      </c>
      <c r="D24" s="11">
        <v>-244961693</v>
      </c>
      <c r="E24" s="11"/>
      <c r="F24" s="11">
        <v>-59343141.289999999</v>
      </c>
      <c r="G24" s="12">
        <v>-161084628</v>
      </c>
      <c r="H24" s="12"/>
      <c r="I24" s="12">
        <v>-39484810.100000001</v>
      </c>
      <c r="J24" s="12">
        <v>-21493988</v>
      </c>
      <c r="K24" s="12"/>
      <c r="L24" s="12">
        <v>-5398559.9400000004</v>
      </c>
      <c r="M24" s="12">
        <v>-15729870</v>
      </c>
      <c r="N24" s="12"/>
      <c r="O24" s="12">
        <v>-3804144.33</v>
      </c>
      <c r="P24" s="12">
        <v>-7696058</v>
      </c>
      <c r="Q24" s="12"/>
      <c r="R24" s="12">
        <v>-1681450.51</v>
      </c>
      <c r="S24" s="12">
        <v>-7657679</v>
      </c>
      <c r="T24" s="12"/>
      <c r="U24" s="12">
        <v>-1570172.71</v>
      </c>
      <c r="V24" s="12">
        <v>-6027449</v>
      </c>
      <c r="W24" s="12"/>
      <c r="X24" s="12">
        <v>-1383372.36</v>
      </c>
      <c r="Y24" s="12">
        <v>-8174635</v>
      </c>
      <c r="Z24" s="12"/>
      <c r="AA24" s="12">
        <v>-1971964.91</v>
      </c>
      <c r="AB24" s="12">
        <v>-17097386</v>
      </c>
      <c r="AC24" s="12"/>
      <c r="AD24" s="12">
        <v>-4048666.43</v>
      </c>
    </row>
    <row r="25" spans="1:30" s="1" customFormat="1" ht="18.2" customHeight="1" x14ac:dyDescent="0.2">
      <c r="A25" s="9">
        <v>24</v>
      </c>
      <c r="B25" s="10"/>
      <c r="C25" s="10" t="s">
        <v>57</v>
      </c>
      <c r="D25" s="11">
        <v>-24805507</v>
      </c>
      <c r="E25" s="11"/>
      <c r="F25" s="11">
        <v>-7554537.0700000003</v>
      </c>
      <c r="G25" s="11">
        <v>-19904673</v>
      </c>
      <c r="H25" s="11"/>
      <c r="I25" s="11">
        <v>-5934654.2300000004</v>
      </c>
      <c r="J25" s="11">
        <v>-1579897</v>
      </c>
      <c r="K25" s="11"/>
      <c r="L25" s="11">
        <v>-643552.54</v>
      </c>
      <c r="M25" s="11">
        <v>-855021</v>
      </c>
      <c r="N25" s="11"/>
      <c r="O25" s="11">
        <v>-238805.6</v>
      </c>
      <c r="P25" s="11">
        <v>-441182</v>
      </c>
      <c r="Q25" s="11"/>
      <c r="R25" s="11">
        <v>-144220.96</v>
      </c>
      <c r="S25" s="11">
        <v>-386113</v>
      </c>
      <c r="T25" s="11"/>
      <c r="U25" s="11">
        <v>-42749.25</v>
      </c>
      <c r="V25" s="11">
        <v>-347686</v>
      </c>
      <c r="W25" s="11"/>
      <c r="X25" s="11">
        <v>-97681.25</v>
      </c>
      <c r="Y25" s="11">
        <v>-610142</v>
      </c>
      <c r="Z25" s="11"/>
      <c r="AA25" s="11">
        <v>-203484.7</v>
      </c>
      <c r="AB25" s="11">
        <v>-680793</v>
      </c>
      <c r="AC25" s="11"/>
      <c r="AD25" s="11">
        <v>-249388.54</v>
      </c>
    </row>
    <row r="26" spans="1:30" s="1" customFormat="1" ht="18.2" customHeight="1" x14ac:dyDescent="0.2">
      <c r="A26" s="9">
        <v>25</v>
      </c>
      <c r="B26" s="13" t="s">
        <v>58</v>
      </c>
      <c r="C26" s="13" t="s">
        <v>59</v>
      </c>
      <c r="D26" s="14"/>
      <c r="E26" s="14"/>
      <c r="F26" s="14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</row>
    <row r="27" spans="1:30" s="1" customFormat="1" ht="18.2" customHeight="1" x14ac:dyDescent="0.2">
      <c r="A27" s="9">
        <v>26</v>
      </c>
      <c r="B27" s="13" t="s">
        <v>60</v>
      </c>
      <c r="C27" s="13" t="s">
        <v>61</v>
      </c>
      <c r="D27" s="14">
        <v>-9231920</v>
      </c>
      <c r="E27" s="14"/>
      <c r="F27" s="14">
        <v>-2234631.66</v>
      </c>
      <c r="G27" s="14">
        <v>-6935573</v>
      </c>
      <c r="H27" s="14"/>
      <c r="I27" s="14">
        <v>-1731900.36</v>
      </c>
      <c r="J27" s="14">
        <v>-586939</v>
      </c>
      <c r="K27" s="14"/>
      <c r="L27" s="14">
        <v>-122555.02</v>
      </c>
      <c r="M27" s="14">
        <v>-236523</v>
      </c>
      <c r="N27" s="14"/>
      <c r="O27" s="14">
        <v>-59846.75</v>
      </c>
      <c r="P27" s="14">
        <v>-277502</v>
      </c>
      <c r="Q27" s="14"/>
      <c r="R27" s="14">
        <v>-80730.53</v>
      </c>
      <c r="S27" s="14">
        <v>-181625</v>
      </c>
      <c r="T27" s="14"/>
      <c r="U27" s="14">
        <v>-32642.23</v>
      </c>
      <c r="V27" s="14">
        <v>-236427</v>
      </c>
      <c r="W27" s="14"/>
      <c r="X27" s="14">
        <v>-60089.3</v>
      </c>
      <c r="Y27" s="14">
        <v>-272498</v>
      </c>
      <c r="Z27" s="14"/>
      <c r="AA27" s="14">
        <v>-58994</v>
      </c>
      <c r="AB27" s="14">
        <v>-504833</v>
      </c>
      <c r="AC27" s="14"/>
      <c r="AD27" s="14">
        <v>-87873.47</v>
      </c>
    </row>
    <row r="28" spans="1:30" s="1" customFormat="1" ht="18.2" customHeight="1" x14ac:dyDescent="0.2">
      <c r="A28" s="9">
        <v>27</v>
      </c>
      <c r="B28" s="13" t="s">
        <v>62</v>
      </c>
      <c r="C28" s="13" t="s">
        <v>63</v>
      </c>
      <c r="D28" s="14">
        <v>-1836035</v>
      </c>
      <c r="E28" s="14"/>
      <c r="F28" s="14">
        <v>-373480.7</v>
      </c>
      <c r="G28" s="15">
        <v>-583706</v>
      </c>
      <c r="H28" s="15"/>
      <c r="I28" s="15">
        <v>-13795.55</v>
      </c>
      <c r="J28" s="15">
        <v>-595713</v>
      </c>
      <c r="K28" s="15"/>
      <c r="L28" s="15">
        <v>-142185.51999999999</v>
      </c>
      <c r="M28" s="15">
        <v>-90112</v>
      </c>
      <c r="N28" s="15"/>
      <c r="O28" s="15">
        <v>-22528</v>
      </c>
      <c r="P28" s="15">
        <v>-83500</v>
      </c>
      <c r="Q28" s="15"/>
      <c r="R28" s="15">
        <v>-44508.11</v>
      </c>
      <c r="S28" s="15">
        <v>-164568</v>
      </c>
      <c r="T28" s="15"/>
      <c r="U28" s="15">
        <v>-3781.44</v>
      </c>
      <c r="V28" s="15"/>
      <c r="W28" s="15"/>
      <c r="X28" s="15"/>
      <c r="Y28" s="15">
        <v>-318436</v>
      </c>
      <c r="Z28" s="15"/>
      <c r="AA28" s="15">
        <v>-138817.07999999999</v>
      </c>
      <c r="AB28" s="15">
        <v>0</v>
      </c>
      <c r="AC28" s="15"/>
      <c r="AD28" s="15">
        <v>-7865</v>
      </c>
    </row>
    <row r="29" spans="1:30" s="1" customFormat="1" ht="18.2" customHeight="1" x14ac:dyDescent="0.2">
      <c r="A29" s="9">
        <v>28</v>
      </c>
      <c r="B29" s="13" t="s">
        <v>64</v>
      </c>
      <c r="C29" s="13" t="s">
        <v>65</v>
      </c>
      <c r="D29" s="14">
        <v>-13737552</v>
      </c>
      <c r="E29" s="14"/>
      <c r="F29" s="14">
        <v>-4946424.71</v>
      </c>
      <c r="G29" s="14">
        <v>-12385394</v>
      </c>
      <c r="H29" s="14"/>
      <c r="I29" s="14">
        <v>-4188958.32</v>
      </c>
      <c r="J29" s="14">
        <v>-397245</v>
      </c>
      <c r="K29" s="14"/>
      <c r="L29" s="14">
        <v>-378812</v>
      </c>
      <c r="M29" s="14">
        <v>-528386</v>
      </c>
      <c r="N29" s="14"/>
      <c r="O29" s="14">
        <v>-156430.85</v>
      </c>
      <c r="P29" s="14">
        <v>-80180</v>
      </c>
      <c r="Q29" s="14"/>
      <c r="R29" s="14">
        <v>-18982.32</v>
      </c>
      <c r="S29" s="14">
        <v>-39920</v>
      </c>
      <c r="T29" s="14"/>
      <c r="U29" s="14">
        <v>-6325.58</v>
      </c>
      <c r="V29" s="14">
        <v>-111259</v>
      </c>
      <c r="W29" s="14"/>
      <c r="X29" s="14">
        <v>-37591.949999999997</v>
      </c>
      <c r="Y29" s="14">
        <v>-19208</v>
      </c>
      <c r="Z29" s="14"/>
      <c r="AA29" s="14">
        <v>-5673.62</v>
      </c>
      <c r="AB29" s="14">
        <v>-175960</v>
      </c>
      <c r="AC29" s="14"/>
      <c r="AD29" s="14">
        <v>-153650.07</v>
      </c>
    </row>
    <row r="30" spans="1:30" s="1" customFormat="1" ht="18.2" customHeight="1" x14ac:dyDescent="0.2">
      <c r="A30" s="9">
        <v>29</v>
      </c>
      <c r="B30" s="10"/>
      <c r="C30" s="10" t="s">
        <v>66</v>
      </c>
      <c r="D30" s="11">
        <v>-220156186</v>
      </c>
      <c r="E30" s="11"/>
      <c r="F30" s="11">
        <v>-51788604.219999999</v>
      </c>
      <c r="G30" s="12">
        <v>-141179955</v>
      </c>
      <c r="H30" s="12"/>
      <c r="I30" s="12">
        <v>-33550155.870000001</v>
      </c>
      <c r="J30" s="12">
        <v>-19914091</v>
      </c>
      <c r="K30" s="12"/>
      <c r="L30" s="12">
        <v>-4755007.4000000004</v>
      </c>
      <c r="M30" s="12">
        <v>-14874849</v>
      </c>
      <c r="N30" s="12"/>
      <c r="O30" s="12">
        <v>-3565338.73</v>
      </c>
      <c r="P30" s="12">
        <v>-7254876</v>
      </c>
      <c r="Q30" s="12"/>
      <c r="R30" s="12">
        <v>-1537229.55</v>
      </c>
      <c r="S30" s="12">
        <v>-7271566</v>
      </c>
      <c r="T30" s="12"/>
      <c r="U30" s="12">
        <v>-1527423.46</v>
      </c>
      <c r="V30" s="12">
        <v>-5679763</v>
      </c>
      <c r="W30" s="12"/>
      <c r="X30" s="12">
        <v>-1285691.1100000001</v>
      </c>
      <c r="Y30" s="12">
        <v>-7564493</v>
      </c>
      <c r="Z30" s="12"/>
      <c r="AA30" s="12">
        <v>-1768480.21</v>
      </c>
      <c r="AB30" s="12">
        <v>-16416593</v>
      </c>
      <c r="AC30" s="12"/>
      <c r="AD30" s="12">
        <v>-3799277.89</v>
      </c>
    </row>
    <row r="31" spans="1:30" s="1" customFormat="1" ht="18.2" customHeight="1" x14ac:dyDescent="0.2">
      <c r="A31" s="9">
        <v>30</v>
      </c>
      <c r="B31" s="13" t="s">
        <v>67</v>
      </c>
      <c r="C31" s="13" t="s">
        <v>68</v>
      </c>
      <c r="D31" s="14">
        <v>-130906141</v>
      </c>
      <c r="E31" s="14"/>
      <c r="F31" s="14">
        <v>-30751360.079999998</v>
      </c>
      <c r="G31" s="14">
        <v>-84714868</v>
      </c>
      <c r="H31" s="14"/>
      <c r="I31" s="14">
        <v>-20017568.469999999</v>
      </c>
      <c r="J31" s="14">
        <v>-11225497</v>
      </c>
      <c r="K31" s="14"/>
      <c r="L31" s="14">
        <v>-2697894.94</v>
      </c>
      <c r="M31" s="14">
        <v>-9028547</v>
      </c>
      <c r="N31" s="14"/>
      <c r="O31" s="14">
        <v>-2059254.47</v>
      </c>
      <c r="P31" s="14">
        <v>-4264328</v>
      </c>
      <c r="Q31" s="14"/>
      <c r="R31" s="14">
        <v>-928794.46</v>
      </c>
      <c r="S31" s="14">
        <v>-3434522</v>
      </c>
      <c r="T31" s="14"/>
      <c r="U31" s="14">
        <v>-777687.02</v>
      </c>
      <c r="V31" s="14">
        <v>-3662807</v>
      </c>
      <c r="W31" s="14"/>
      <c r="X31" s="14">
        <v>-816930.67</v>
      </c>
      <c r="Y31" s="14">
        <v>-4761066</v>
      </c>
      <c r="Z31" s="14"/>
      <c r="AA31" s="14">
        <v>-1176719.23</v>
      </c>
      <c r="AB31" s="14">
        <v>-9814506</v>
      </c>
      <c r="AC31" s="14"/>
      <c r="AD31" s="14">
        <v>-2276510.8199999998</v>
      </c>
    </row>
    <row r="32" spans="1:30" s="1" customFormat="1" ht="18.2" customHeight="1" x14ac:dyDescent="0.2">
      <c r="A32" s="9">
        <v>31</v>
      </c>
      <c r="B32" s="13" t="s">
        <v>69</v>
      </c>
      <c r="C32" s="13" t="s">
        <v>70</v>
      </c>
      <c r="D32" s="14">
        <v>-88296370</v>
      </c>
      <c r="E32" s="14"/>
      <c r="F32" s="14">
        <v>-21028115.02</v>
      </c>
      <c r="G32" s="15">
        <v>-56080260</v>
      </c>
      <c r="H32" s="15"/>
      <c r="I32" s="15">
        <v>-13522721.869999999</v>
      </c>
      <c r="J32" s="15">
        <v>-8547104</v>
      </c>
      <c r="K32" s="15"/>
      <c r="L32" s="15">
        <v>-2061207.61</v>
      </c>
      <c r="M32" s="15">
        <v>-5846152</v>
      </c>
      <c r="N32" s="15"/>
      <c r="O32" s="15">
        <v>-1506143.65</v>
      </c>
      <c r="P32" s="15">
        <v>-2889518</v>
      </c>
      <c r="Q32" s="15"/>
      <c r="R32" s="15">
        <v>-608044.59</v>
      </c>
      <c r="S32" s="15">
        <v>-3757044</v>
      </c>
      <c r="T32" s="15"/>
      <c r="U32" s="15">
        <v>-747768.63</v>
      </c>
      <c r="V32" s="15">
        <v>-1956778</v>
      </c>
      <c r="W32" s="15"/>
      <c r="X32" s="15">
        <v>-468669.34</v>
      </c>
      <c r="Y32" s="15">
        <v>-2752427</v>
      </c>
      <c r="Z32" s="15"/>
      <c r="AA32" s="15">
        <v>-591822.56999999995</v>
      </c>
      <c r="AB32" s="15">
        <v>-6467087</v>
      </c>
      <c r="AC32" s="15"/>
      <c r="AD32" s="15">
        <v>-1521736.76</v>
      </c>
    </row>
    <row r="33" spans="1:30" s="1" customFormat="1" ht="18.2" customHeight="1" x14ac:dyDescent="0.2">
      <c r="A33" s="9">
        <v>32</v>
      </c>
      <c r="B33" s="13" t="s">
        <v>71</v>
      </c>
      <c r="C33" s="13" t="s">
        <v>72</v>
      </c>
      <c r="D33" s="14">
        <v>-953675</v>
      </c>
      <c r="E33" s="14"/>
      <c r="F33" s="14">
        <v>-9129.1199999998498</v>
      </c>
      <c r="G33" s="14">
        <v>-384827</v>
      </c>
      <c r="H33" s="14"/>
      <c r="I33" s="14">
        <v>-9865.5300000000807</v>
      </c>
      <c r="J33" s="14">
        <v>-141490</v>
      </c>
      <c r="K33" s="14"/>
      <c r="L33" s="14">
        <v>4095.1499999999901</v>
      </c>
      <c r="M33" s="14">
        <v>-150</v>
      </c>
      <c r="N33" s="14"/>
      <c r="O33" s="14">
        <v>59.39</v>
      </c>
      <c r="P33" s="14">
        <v>-101030</v>
      </c>
      <c r="Q33" s="14"/>
      <c r="R33" s="14">
        <v>-390.5</v>
      </c>
      <c r="S33" s="14">
        <v>-80000</v>
      </c>
      <c r="T33" s="14"/>
      <c r="U33" s="14">
        <v>-1967.8100000000099</v>
      </c>
      <c r="V33" s="14">
        <v>-60178</v>
      </c>
      <c r="W33" s="14"/>
      <c r="X33" s="14">
        <v>-91.1</v>
      </c>
      <c r="Y33" s="14">
        <v>-51000</v>
      </c>
      <c r="Z33" s="14"/>
      <c r="AA33" s="14">
        <v>61.59</v>
      </c>
      <c r="AB33" s="14">
        <v>-135000</v>
      </c>
      <c r="AC33" s="14"/>
      <c r="AD33" s="14">
        <v>-1030.31</v>
      </c>
    </row>
    <row r="34" spans="1:30" s="1" customFormat="1" ht="18.2" customHeight="1" x14ac:dyDescent="0.2">
      <c r="A34" s="9">
        <v>33</v>
      </c>
      <c r="B34" s="10"/>
      <c r="C34" s="10" t="s">
        <v>73</v>
      </c>
      <c r="D34" s="11">
        <v>18746861</v>
      </c>
      <c r="E34" s="11"/>
      <c r="F34" s="11">
        <v>17290293.079999998</v>
      </c>
      <c r="G34" s="12">
        <v>9656078</v>
      </c>
      <c r="H34" s="12"/>
      <c r="I34" s="12">
        <v>10329192.539999999</v>
      </c>
      <c r="J34" s="12">
        <v>1352747</v>
      </c>
      <c r="K34" s="12"/>
      <c r="L34" s="12">
        <v>797345.70999999903</v>
      </c>
      <c r="M34" s="12">
        <v>2115560</v>
      </c>
      <c r="N34" s="12"/>
      <c r="O34" s="12">
        <v>1325246.5900000001</v>
      </c>
      <c r="P34" s="12">
        <v>1151006</v>
      </c>
      <c r="Q34" s="12"/>
      <c r="R34" s="12">
        <v>619526.6</v>
      </c>
      <c r="S34" s="12">
        <v>557724</v>
      </c>
      <c r="T34" s="12"/>
      <c r="U34" s="12">
        <v>649713.19999999995</v>
      </c>
      <c r="V34" s="12">
        <v>685922</v>
      </c>
      <c r="W34" s="12"/>
      <c r="X34" s="12">
        <v>456406.47</v>
      </c>
      <c r="Y34" s="12">
        <v>0</v>
      </c>
      <c r="Z34" s="12"/>
      <c r="AA34" s="12">
        <v>326931.73000000097</v>
      </c>
      <c r="AB34" s="12">
        <v>3227824</v>
      </c>
      <c r="AC34" s="12"/>
      <c r="AD34" s="12">
        <v>2785930.24</v>
      </c>
    </row>
    <row r="35" spans="1:30" s="1" customFormat="1" ht="18.2" customHeight="1" x14ac:dyDescent="0.2">
      <c r="A35" s="9">
        <v>34</v>
      </c>
      <c r="B35" s="10"/>
      <c r="C35" s="10" t="s">
        <v>74</v>
      </c>
      <c r="D35" s="11">
        <v>-59774206</v>
      </c>
      <c r="E35" s="11"/>
      <c r="F35" s="11">
        <v>-11593746.27</v>
      </c>
      <c r="G35" s="11">
        <v>-29547926</v>
      </c>
      <c r="H35" s="11"/>
      <c r="I35" s="11">
        <v>-8135723.0700000003</v>
      </c>
      <c r="J35" s="11">
        <v>-5426401</v>
      </c>
      <c r="K35" s="11"/>
      <c r="L35" s="11">
        <v>-602209.47</v>
      </c>
      <c r="M35" s="11">
        <v>-4387531</v>
      </c>
      <c r="N35" s="11"/>
      <c r="O35" s="11">
        <v>-143618.54999999999</v>
      </c>
      <c r="P35" s="11">
        <v>-2803800</v>
      </c>
      <c r="Q35" s="11"/>
      <c r="R35" s="11">
        <v>82712.2</v>
      </c>
      <c r="S35" s="11">
        <v>-3713234</v>
      </c>
      <c r="T35" s="11"/>
      <c r="U35" s="11">
        <v>-76865.39</v>
      </c>
      <c r="V35" s="11">
        <v>-1727342</v>
      </c>
      <c r="W35" s="11"/>
      <c r="X35" s="11">
        <v>-446980.11</v>
      </c>
      <c r="Y35" s="11">
        <v>-897952</v>
      </c>
      <c r="Z35" s="11"/>
      <c r="AA35" s="11">
        <v>-304022.87</v>
      </c>
      <c r="AB35" s="11">
        <v>-11270020</v>
      </c>
      <c r="AC35" s="11"/>
      <c r="AD35" s="11">
        <v>-1967039.01</v>
      </c>
    </row>
    <row r="36" spans="1:30" s="1" customFormat="1" ht="18.2" customHeight="1" x14ac:dyDescent="0.2">
      <c r="A36" s="9">
        <v>35</v>
      </c>
      <c r="B36" s="13" t="s">
        <v>75</v>
      </c>
      <c r="C36" s="13" t="s">
        <v>76</v>
      </c>
      <c r="D36" s="14">
        <v>4587040</v>
      </c>
      <c r="E36" s="14"/>
      <c r="F36" s="14">
        <v>422150.2</v>
      </c>
      <c r="G36" s="15">
        <v>3520000</v>
      </c>
      <c r="H36" s="15"/>
      <c r="I36" s="15">
        <v>375460.2</v>
      </c>
      <c r="J36" s="15">
        <v>20000</v>
      </c>
      <c r="K36" s="15"/>
      <c r="L36" s="15">
        <v>11090</v>
      </c>
      <c r="M36" s="15">
        <v>701940</v>
      </c>
      <c r="N36" s="15"/>
      <c r="O36" s="15"/>
      <c r="P36" s="15">
        <v>140000</v>
      </c>
      <c r="Q36" s="15"/>
      <c r="R36" s="15">
        <v>8000</v>
      </c>
      <c r="S36" s="15">
        <v>70000</v>
      </c>
      <c r="T36" s="15"/>
      <c r="U36" s="15"/>
      <c r="V36" s="15">
        <v>5100</v>
      </c>
      <c r="W36" s="15"/>
      <c r="X36" s="15"/>
      <c r="Y36" s="15">
        <v>30000</v>
      </c>
      <c r="Z36" s="15"/>
      <c r="AA36" s="15">
        <v>27600</v>
      </c>
      <c r="AB36" s="15">
        <v>100000</v>
      </c>
      <c r="AC36" s="15"/>
      <c r="AD36" s="15"/>
    </row>
    <row r="37" spans="1:30" s="1" customFormat="1" ht="18.2" customHeight="1" x14ac:dyDescent="0.2">
      <c r="A37" s="9">
        <v>36</v>
      </c>
      <c r="B37" s="13" t="s">
        <v>77</v>
      </c>
      <c r="C37" s="13" t="s">
        <v>78</v>
      </c>
      <c r="D37" s="14">
        <v>-73957682</v>
      </c>
      <c r="E37" s="14"/>
      <c r="F37" s="14">
        <v>-11763289.460000001</v>
      </c>
      <c r="G37" s="14">
        <v>-38308998</v>
      </c>
      <c r="H37" s="14"/>
      <c r="I37" s="14">
        <v>-8273508.7999999998</v>
      </c>
      <c r="J37" s="14">
        <v>-5033787</v>
      </c>
      <c r="K37" s="14"/>
      <c r="L37" s="14">
        <v>-124814.86</v>
      </c>
      <c r="M37" s="14">
        <v>-5276567</v>
      </c>
      <c r="N37" s="14"/>
      <c r="O37" s="14">
        <v>-122988.77</v>
      </c>
      <c r="P37" s="14">
        <v>-3676200</v>
      </c>
      <c r="Q37" s="14"/>
      <c r="R37" s="14">
        <v>-314693.27</v>
      </c>
      <c r="S37" s="14">
        <v>-3954323</v>
      </c>
      <c r="T37" s="14"/>
      <c r="U37" s="14">
        <v>-70357.02</v>
      </c>
      <c r="V37" s="14">
        <v>-2982282</v>
      </c>
      <c r="W37" s="14"/>
      <c r="X37" s="14">
        <v>-362015.83</v>
      </c>
      <c r="Y37" s="14">
        <v>-2168232</v>
      </c>
      <c r="Z37" s="14"/>
      <c r="AA37" s="14">
        <v>-343207.78</v>
      </c>
      <c r="AB37" s="14">
        <v>-12557293</v>
      </c>
      <c r="AC37" s="14"/>
      <c r="AD37" s="14">
        <v>-2151703.13</v>
      </c>
    </row>
    <row r="38" spans="1:30" s="1" customFormat="1" ht="18.2" customHeight="1" x14ac:dyDescent="0.2">
      <c r="A38" s="9">
        <v>37</v>
      </c>
      <c r="B38" s="13" t="s">
        <v>79</v>
      </c>
      <c r="C38" s="13" t="s">
        <v>80</v>
      </c>
      <c r="D38" s="14">
        <v>15790494</v>
      </c>
      <c r="E38" s="14"/>
      <c r="F38" s="14">
        <v>783493.36</v>
      </c>
      <c r="G38" s="15">
        <v>7458600</v>
      </c>
      <c r="H38" s="15"/>
      <c r="I38" s="15">
        <v>144914.95000000001</v>
      </c>
      <c r="J38" s="15">
        <v>1840000</v>
      </c>
      <c r="K38" s="15"/>
      <c r="L38" s="15"/>
      <c r="M38" s="15">
        <v>253000</v>
      </c>
      <c r="N38" s="15"/>
      <c r="O38" s="15"/>
      <c r="P38" s="15">
        <v>962000</v>
      </c>
      <c r="Q38" s="15"/>
      <c r="R38" s="15">
        <v>393390.75</v>
      </c>
      <c r="S38" s="15">
        <v>665139</v>
      </c>
      <c r="T38" s="15"/>
      <c r="U38" s="15"/>
      <c r="V38" s="15">
        <v>1338947</v>
      </c>
      <c r="W38" s="15"/>
      <c r="X38" s="15"/>
      <c r="Y38" s="15">
        <v>1329808</v>
      </c>
      <c r="Z38" s="15"/>
      <c r="AA38" s="15">
        <v>38932.07</v>
      </c>
      <c r="AB38" s="15">
        <v>1943000</v>
      </c>
      <c r="AC38" s="15"/>
      <c r="AD38" s="15">
        <v>206255.59</v>
      </c>
    </row>
    <row r="39" spans="1:30" s="1" customFormat="1" ht="18.2" customHeight="1" x14ac:dyDescent="0.2">
      <c r="A39" s="9">
        <v>38</v>
      </c>
      <c r="B39" s="13" t="s">
        <v>81</v>
      </c>
      <c r="C39" s="13" t="s">
        <v>82</v>
      </c>
      <c r="D39" s="14">
        <v>-5737467</v>
      </c>
      <c r="E39" s="14"/>
      <c r="F39" s="14">
        <v>-776611.04</v>
      </c>
      <c r="G39" s="14">
        <v>-2033385</v>
      </c>
      <c r="H39" s="14"/>
      <c r="I39" s="14">
        <v>-277920.68</v>
      </c>
      <c r="J39" s="14">
        <v>-2174000</v>
      </c>
      <c r="K39" s="14"/>
      <c r="L39" s="14">
        <v>-455999.98</v>
      </c>
      <c r="M39" s="14">
        <v>-40000</v>
      </c>
      <c r="N39" s="14"/>
      <c r="O39" s="14">
        <v>-16432.8</v>
      </c>
      <c r="P39" s="14">
        <v>-200000</v>
      </c>
      <c r="Q39" s="14"/>
      <c r="R39" s="14"/>
      <c r="S39" s="14">
        <v>-449700</v>
      </c>
      <c r="T39" s="14"/>
      <c r="U39" s="14"/>
      <c r="V39" s="14">
        <v>-61660</v>
      </c>
      <c r="W39" s="14"/>
      <c r="X39" s="14"/>
      <c r="Y39" s="14">
        <v>-39578</v>
      </c>
      <c r="Z39" s="14"/>
      <c r="AA39" s="14">
        <v>-9057.58</v>
      </c>
      <c r="AB39" s="14">
        <v>-739144</v>
      </c>
      <c r="AC39" s="14"/>
      <c r="AD39" s="14">
        <v>-17200</v>
      </c>
    </row>
    <row r="40" spans="1:30" s="1" customFormat="1" ht="18.2" customHeight="1" x14ac:dyDescent="0.2">
      <c r="A40" s="9">
        <v>39</v>
      </c>
      <c r="B40" s="13" t="s">
        <v>83</v>
      </c>
      <c r="C40" s="13" t="s">
        <v>84</v>
      </c>
      <c r="D40" s="14"/>
      <c r="E40" s="14"/>
      <c r="F40" s="14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</row>
    <row r="41" spans="1:30" s="1" customFormat="1" ht="18.2" customHeight="1" x14ac:dyDescent="0.2">
      <c r="A41" s="9">
        <v>40</v>
      </c>
      <c r="B41" s="13" t="s">
        <v>85</v>
      </c>
      <c r="C41" s="13" t="s">
        <v>86</v>
      </c>
      <c r="D41" s="14">
        <v>-10000</v>
      </c>
      <c r="E41" s="14"/>
      <c r="F41" s="14">
        <v>-10000</v>
      </c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>
        <v>-10000</v>
      </c>
      <c r="Z41" s="14"/>
      <c r="AA41" s="14">
        <v>-10000</v>
      </c>
      <c r="AB41" s="14"/>
      <c r="AC41" s="14"/>
      <c r="AD41" s="14"/>
    </row>
    <row r="42" spans="1:30" s="1" customFormat="1" ht="18.2" customHeight="1" x14ac:dyDescent="0.2">
      <c r="A42" s="9">
        <v>41</v>
      </c>
      <c r="B42" s="13" t="s">
        <v>87</v>
      </c>
      <c r="C42" s="13" t="s">
        <v>88</v>
      </c>
      <c r="D42" s="14"/>
      <c r="E42" s="14"/>
      <c r="F42" s="14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</row>
    <row r="43" spans="1:30" s="1" customFormat="1" ht="18.2" customHeight="1" x14ac:dyDescent="0.2">
      <c r="A43" s="9">
        <v>42</v>
      </c>
      <c r="B43" s="13" t="s">
        <v>89</v>
      </c>
      <c r="C43" s="13" t="s">
        <v>90</v>
      </c>
      <c r="D43" s="14"/>
      <c r="E43" s="14"/>
      <c r="F43" s="14">
        <v>-78400</v>
      </c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>
        <v>-78400</v>
      </c>
      <c r="Y43" s="14"/>
      <c r="Z43" s="14"/>
      <c r="AA43" s="14"/>
      <c r="AB43" s="14"/>
      <c r="AC43" s="14"/>
      <c r="AD43" s="14"/>
    </row>
    <row r="44" spans="1:30" s="1" customFormat="1" ht="18.2" customHeight="1" x14ac:dyDescent="0.2">
      <c r="A44" s="9">
        <v>43</v>
      </c>
      <c r="B44" s="13" t="s">
        <v>91</v>
      </c>
      <c r="C44" s="13" t="s">
        <v>92</v>
      </c>
      <c r="D44" s="14"/>
      <c r="E44" s="14"/>
      <c r="F44" s="14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</row>
    <row r="45" spans="1:30" s="1" customFormat="1" ht="18.2" customHeight="1" x14ac:dyDescent="0.2">
      <c r="A45" s="9">
        <v>44</v>
      </c>
      <c r="B45" s="13" t="s">
        <v>93</v>
      </c>
      <c r="C45" s="13" t="s">
        <v>94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</row>
    <row r="46" spans="1:30" s="1" customFormat="1" ht="18.2" customHeight="1" x14ac:dyDescent="0.2">
      <c r="A46" s="9">
        <v>45</v>
      </c>
      <c r="B46" s="13" t="s">
        <v>95</v>
      </c>
      <c r="C46" s="13" t="s">
        <v>96</v>
      </c>
      <c r="D46" s="14">
        <v>509810</v>
      </c>
      <c r="E46" s="14"/>
      <c r="F46" s="14">
        <v>630.869999999995</v>
      </c>
      <c r="G46" s="15">
        <v>509000</v>
      </c>
      <c r="H46" s="15"/>
      <c r="I46" s="15">
        <v>388.12</v>
      </c>
      <c r="J46" s="15">
        <v>350</v>
      </c>
      <c r="K46" s="15"/>
      <c r="L46" s="15">
        <v>13.51</v>
      </c>
      <c r="M46" s="15">
        <v>210</v>
      </c>
      <c r="N46" s="15"/>
      <c r="O46" s="15">
        <v>53</v>
      </c>
      <c r="P46" s="15">
        <v>200</v>
      </c>
      <c r="Q46" s="15"/>
      <c r="R46" s="15">
        <v>45.14</v>
      </c>
      <c r="S46" s="15">
        <v>0</v>
      </c>
      <c r="T46" s="15"/>
      <c r="U46" s="15">
        <v>16.39</v>
      </c>
      <c r="V46" s="15">
        <v>0</v>
      </c>
      <c r="W46" s="15"/>
      <c r="X46" s="15">
        <v>20.65</v>
      </c>
      <c r="Y46" s="15">
        <v>50</v>
      </c>
      <c r="Z46" s="15"/>
      <c r="AA46" s="15">
        <v>93.62</v>
      </c>
      <c r="AB46" s="15">
        <v>0</v>
      </c>
      <c r="AC46" s="15"/>
      <c r="AD46" s="15">
        <v>0.44</v>
      </c>
    </row>
    <row r="47" spans="1:30" s="1" customFormat="1" ht="18.2" customHeight="1" x14ac:dyDescent="0.2">
      <c r="A47" s="9">
        <v>46</v>
      </c>
      <c r="B47" s="13" t="s">
        <v>97</v>
      </c>
      <c r="C47" s="13" t="s">
        <v>98</v>
      </c>
      <c r="D47" s="14">
        <v>-956401</v>
      </c>
      <c r="E47" s="14"/>
      <c r="F47" s="14">
        <v>-171720.2</v>
      </c>
      <c r="G47" s="14">
        <v>-693143</v>
      </c>
      <c r="H47" s="14"/>
      <c r="I47" s="14">
        <v>-105056.86</v>
      </c>
      <c r="J47" s="14">
        <v>-78964</v>
      </c>
      <c r="K47" s="14"/>
      <c r="L47" s="14">
        <v>-32498.14</v>
      </c>
      <c r="M47" s="14">
        <v>-26114</v>
      </c>
      <c r="N47" s="14"/>
      <c r="O47" s="14">
        <v>-4249.9799999999996</v>
      </c>
      <c r="P47" s="14">
        <v>-29800</v>
      </c>
      <c r="Q47" s="14"/>
      <c r="R47" s="14">
        <v>-4030.42</v>
      </c>
      <c r="S47" s="14">
        <v>-44350</v>
      </c>
      <c r="T47" s="14"/>
      <c r="U47" s="14">
        <v>-6524.76</v>
      </c>
      <c r="V47" s="14">
        <v>-27447</v>
      </c>
      <c r="W47" s="14"/>
      <c r="X47" s="14">
        <v>-6584.93</v>
      </c>
      <c r="Y47" s="14">
        <v>-40000</v>
      </c>
      <c r="Z47" s="14"/>
      <c r="AA47" s="14">
        <v>-8383.2000000000007</v>
      </c>
      <c r="AB47" s="14">
        <v>-16583</v>
      </c>
      <c r="AC47" s="14"/>
      <c r="AD47" s="14">
        <v>-4391.91</v>
      </c>
    </row>
    <row r="48" spans="1:30" s="1" customFormat="1" ht="18.2" customHeight="1" x14ac:dyDescent="0.2">
      <c r="A48" s="9">
        <v>47</v>
      </c>
      <c r="B48" s="10"/>
      <c r="C48" s="10" t="s">
        <v>99</v>
      </c>
      <c r="D48" s="11">
        <v>-41027345</v>
      </c>
      <c r="E48" s="11"/>
      <c r="F48" s="11">
        <v>5696546.8100000396</v>
      </c>
      <c r="G48" s="12">
        <v>-19891848</v>
      </c>
      <c r="H48" s="12"/>
      <c r="I48" s="12">
        <v>2193469.47000001</v>
      </c>
      <c r="J48" s="12">
        <v>-4073654</v>
      </c>
      <c r="K48" s="12"/>
      <c r="L48" s="12">
        <v>195136.24000000101</v>
      </c>
      <c r="M48" s="12">
        <v>-2271971</v>
      </c>
      <c r="N48" s="12"/>
      <c r="O48" s="12">
        <v>1181628.04</v>
      </c>
      <c r="P48" s="12">
        <v>-1652794</v>
      </c>
      <c r="Q48" s="12"/>
      <c r="R48" s="12">
        <v>702238.8</v>
      </c>
      <c r="S48" s="12">
        <v>-3155510</v>
      </c>
      <c r="T48" s="12"/>
      <c r="U48" s="12">
        <v>572847.81000000006</v>
      </c>
      <c r="V48" s="12">
        <v>-1041420</v>
      </c>
      <c r="W48" s="12"/>
      <c r="X48" s="12">
        <v>9426.3600000001006</v>
      </c>
      <c r="Y48" s="12">
        <v>-897952</v>
      </c>
      <c r="Z48" s="12"/>
      <c r="AA48" s="12">
        <v>22908.860000000801</v>
      </c>
      <c r="AB48" s="12">
        <v>-8042196</v>
      </c>
      <c r="AC48" s="12"/>
      <c r="AD48" s="12">
        <v>818891.23000000103</v>
      </c>
    </row>
    <row r="49" spans="1:30" s="1" customFormat="1" ht="18.2" customHeight="1" x14ac:dyDescent="0.2">
      <c r="A49" s="9">
        <v>48</v>
      </c>
      <c r="B49" s="10"/>
      <c r="C49" s="10" t="s">
        <v>100</v>
      </c>
      <c r="D49" s="11">
        <v>24392489</v>
      </c>
      <c r="E49" s="11"/>
      <c r="F49" s="11">
        <v>-938983.4</v>
      </c>
      <c r="G49" s="11">
        <v>11087518</v>
      </c>
      <c r="H49" s="11"/>
      <c r="I49" s="11">
        <v>-49728.84</v>
      </c>
      <c r="J49" s="11">
        <v>120654</v>
      </c>
      <c r="K49" s="11"/>
      <c r="L49" s="11">
        <v>-294154.36</v>
      </c>
      <c r="M49" s="11">
        <v>1242420</v>
      </c>
      <c r="N49" s="11"/>
      <c r="O49" s="11">
        <v>-167696.85</v>
      </c>
      <c r="P49" s="11">
        <v>1218247</v>
      </c>
      <c r="Q49" s="11"/>
      <c r="R49" s="11">
        <v>-48725.440000000002</v>
      </c>
      <c r="S49" s="11">
        <v>2789819</v>
      </c>
      <c r="T49" s="11"/>
      <c r="U49" s="11">
        <v>-77485.03</v>
      </c>
      <c r="V49" s="11">
        <v>190410</v>
      </c>
      <c r="W49" s="11"/>
      <c r="X49" s="11">
        <v>-81066.48</v>
      </c>
      <c r="Y49" s="11">
        <v>497615</v>
      </c>
      <c r="Z49" s="11"/>
      <c r="AA49" s="11">
        <v>-80338.48</v>
      </c>
      <c r="AB49" s="11">
        <v>7245806</v>
      </c>
      <c r="AC49" s="11"/>
      <c r="AD49" s="11">
        <v>-139787.92000000001</v>
      </c>
    </row>
    <row r="50" spans="1:30" s="1" customFormat="1" ht="18.2" customHeight="1" x14ac:dyDescent="0.2">
      <c r="A50" s="9">
        <v>49</v>
      </c>
      <c r="B50" s="13" t="s">
        <v>101</v>
      </c>
      <c r="C50" s="13" t="s">
        <v>102</v>
      </c>
      <c r="D50" s="14">
        <v>36583000</v>
      </c>
      <c r="E50" s="14"/>
      <c r="F50" s="14"/>
      <c r="G50" s="15">
        <v>18900000</v>
      </c>
      <c r="H50" s="15"/>
      <c r="I50" s="15"/>
      <c r="J50" s="15">
        <v>1683000</v>
      </c>
      <c r="K50" s="15"/>
      <c r="L50" s="15"/>
      <c r="M50" s="15">
        <v>2000000</v>
      </c>
      <c r="N50" s="15"/>
      <c r="O50" s="15"/>
      <c r="P50" s="15">
        <v>1500000</v>
      </c>
      <c r="Q50" s="15"/>
      <c r="R50" s="15"/>
      <c r="S50" s="15">
        <v>3100000</v>
      </c>
      <c r="T50" s="15"/>
      <c r="U50" s="15"/>
      <c r="V50" s="15">
        <v>500000</v>
      </c>
      <c r="W50" s="15"/>
      <c r="X50" s="15"/>
      <c r="Y50" s="15">
        <v>900000</v>
      </c>
      <c r="Z50" s="15"/>
      <c r="AA50" s="15"/>
      <c r="AB50" s="15">
        <v>8000000</v>
      </c>
      <c r="AC50" s="15"/>
      <c r="AD50" s="15"/>
    </row>
    <row r="51" spans="1:30" s="1" customFormat="1" ht="18.2" customHeight="1" x14ac:dyDescent="0.2">
      <c r="A51" s="9">
        <v>50</v>
      </c>
      <c r="B51" s="13" t="s">
        <v>103</v>
      </c>
      <c r="C51" s="13" t="s">
        <v>104</v>
      </c>
      <c r="D51" s="14">
        <v>-12190511</v>
      </c>
      <c r="E51" s="14"/>
      <c r="F51" s="14">
        <v>-938983.4</v>
      </c>
      <c r="G51" s="14">
        <v>-7812482</v>
      </c>
      <c r="H51" s="14"/>
      <c r="I51" s="14">
        <v>-49728.84</v>
      </c>
      <c r="J51" s="14">
        <v>-1562346</v>
      </c>
      <c r="K51" s="14"/>
      <c r="L51" s="14">
        <v>-294154.36</v>
      </c>
      <c r="M51" s="14">
        <v>-757580</v>
      </c>
      <c r="N51" s="14"/>
      <c r="O51" s="14">
        <v>-167696.85</v>
      </c>
      <c r="P51" s="14">
        <v>-281753</v>
      </c>
      <c r="Q51" s="14"/>
      <c r="R51" s="14">
        <v>-48725.440000000002</v>
      </c>
      <c r="S51" s="14">
        <v>-310181</v>
      </c>
      <c r="T51" s="14"/>
      <c r="U51" s="14">
        <v>-77485.03</v>
      </c>
      <c r="V51" s="14">
        <v>-309590</v>
      </c>
      <c r="W51" s="14"/>
      <c r="X51" s="14">
        <v>-81066.48</v>
      </c>
      <c r="Y51" s="14">
        <v>-402385</v>
      </c>
      <c r="Z51" s="14"/>
      <c r="AA51" s="14">
        <v>-80338.48</v>
      </c>
      <c r="AB51" s="14">
        <v>-754194</v>
      </c>
      <c r="AC51" s="14"/>
      <c r="AD51" s="14">
        <v>-139787.92000000001</v>
      </c>
    </row>
    <row r="52" spans="1:30" s="1" customFormat="1" ht="18.2" customHeight="1" x14ac:dyDescent="0.2">
      <c r="A52" s="9">
        <v>51</v>
      </c>
      <c r="B52" s="10" t="s">
        <v>105</v>
      </c>
      <c r="C52" s="10" t="s">
        <v>106</v>
      </c>
      <c r="D52" s="11">
        <v>-13474663</v>
      </c>
      <c r="E52" s="11"/>
      <c r="F52" s="11">
        <v>5648147.2300000004</v>
      </c>
      <c r="G52" s="12">
        <v>-8804330</v>
      </c>
      <c r="H52" s="12"/>
      <c r="I52" s="12">
        <v>2498875.7000000002</v>
      </c>
      <c r="J52" s="12">
        <v>-2045000</v>
      </c>
      <c r="K52" s="12"/>
      <c r="L52" s="12">
        <v>101202.34</v>
      </c>
      <c r="M52" s="12">
        <v>-1029551</v>
      </c>
      <c r="N52" s="12"/>
      <c r="O52" s="12">
        <v>1117744.71</v>
      </c>
      <c r="P52" s="12">
        <v>-434547</v>
      </c>
      <c r="Q52" s="12"/>
      <c r="R52" s="12">
        <v>337066.77</v>
      </c>
      <c r="S52" s="12">
        <v>-365691</v>
      </c>
      <c r="T52" s="12"/>
      <c r="U52" s="12">
        <v>349471.74</v>
      </c>
      <c r="V52" s="12">
        <v>-700210</v>
      </c>
      <c r="W52" s="12"/>
      <c r="X52" s="12">
        <v>39524.8500000001</v>
      </c>
      <c r="Y52" s="12">
        <v>-92537</v>
      </c>
      <c r="Z52" s="12"/>
      <c r="AA52" s="12">
        <v>151507.07999999999</v>
      </c>
      <c r="AB52" s="12">
        <v>-2797</v>
      </c>
      <c r="AC52" s="12"/>
      <c r="AD52" s="12">
        <v>1052754.04</v>
      </c>
    </row>
    <row r="53" spans="1:30" s="1" customFormat="1" ht="24.6" customHeight="1" x14ac:dyDescent="0.2">
      <c r="A53" s="9">
        <v>52</v>
      </c>
      <c r="B53" s="10"/>
      <c r="C53" s="10" t="s">
        <v>107</v>
      </c>
      <c r="D53" s="11">
        <v>3160193</v>
      </c>
      <c r="E53" s="11"/>
      <c r="F53" s="11">
        <v>890583.81999994803</v>
      </c>
      <c r="G53" s="11">
        <v>0</v>
      </c>
      <c r="H53" s="11"/>
      <c r="I53" s="11">
        <v>355135.06999999302</v>
      </c>
      <c r="J53" s="11">
        <v>1908000</v>
      </c>
      <c r="K53" s="11"/>
      <c r="L53" s="11">
        <v>200220.45999999801</v>
      </c>
      <c r="M53" s="11">
        <v>0</v>
      </c>
      <c r="N53" s="11"/>
      <c r="O53" s="11">
        <v>103813.52</v>
      </c>
      <c r="P53" s="11">
        <v>0</v>
      </c>
      <c r="Q53" s="11"/>
      <c r="R53" s="11">
        <v>-316446.59000000003</v>
      </c>
      <c r="S53" s="11">
        <v>0</v>
      </c>
      <c r="T53" s="11"/>
      <c r="U53" s="11">
        <v>-145891.04</v>
      </c>
      <c r="V53" s="11">
        <v>150800</v>
      </c>
      <c r="W53" s="11"/>
      <c r="X53" s="11">
        <v>111164.97</v>
      </c>
      <c r="Y53" s="11">
        <v>307800</v>
      </c>
      <c r="Z53" s="11"/>
      <c r="AA53" s="11">
        <v>208936.7</v>
      </c>
      <c r="AB53" s="11">
        <v>793593</v>
      </c>
      <c r="AC53" s="11"/>
      <c r="AD53" s="11">
        <v>373650.72999999899</v>
      </c>
    </row>
    <row r="54" spans="1:30" s="1" customFormat="1" ht="18.2" customHeight="1" x14ac:dyDescent="0.2">
      <c r="A54" s="9">
        <v>53</v>
      </c>
      <c r="B54" s="13"/>
      <c r="C54" s="13"/>
      <c r="D54" s="14"/>
      <c r="E54" s="14"/>
      <c r="F54" s="14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</row>
    <row r="55" spans="1:30" s="1" customFormat="1" ht="24.6" customHeight="1" x14ac:dyDescent="0.2">
      <c r="A55" s="9">
        <v>54</v>
      </c>
      <c r="B55" s="10"/>
      <c r="C55" s="10" t="s">
        <v>108</v>
      </c>
      <c r="D55" s="11">
        <v>325623243</v>
      </c>
      <c r="E55" s="11"/>
      <c r="F55" s="11">
        <v>72143161.989999995</v>
      </c>
      <c r="G55" s="11">
        <v>202120154</v>
      </c>
      <c r="H55" s="11"/>
      <c r="I55" s="11">
        <v>48141296.439999998</v>
      </c>
      <c r="J55" s="11">
        <v>28780739</v>
      </c>
      <c r="K55" s="11"/>
      <c r="L55" s="11">
        <v>6011872.9199999999</v>
      </c>
      <c r="M55" s="11">
        <v>21072551</v>
      </c>
      <c r="N55" s="11"/>
      <c r="O55" s="11">
        <v>3947815.88</v>
      </c>
      <c r="P55" s="11">
        <v>11602058</v>
      </c>
      <c r="Q55" s="11"/>
      <c r="R55" s="11">
        <v>2000174.2</v>
      </c>
      <c r="S55" s="11">
        <v>12106052</v>
      </c>
      <c r="T55" s="11"/>
      <c r="U55" s="11">
        <v>1647054.49</v>
      </c>
      <c r="V55" s="11">
        <v>9098838</v>
      </c>
      <c r="W55" s="11"/>
      <c r="X55" s="11">
        <v>1830373.12</v>
      </c>
      <c r="Y55" s="11">
        <v>10432445</v>
      </c>
      <c r="Z55" s="11"/>
      <c r="AA55" s="11">
        <v>2342613.4700000002</v>
      </c>
      <c r="AB55" s="11">
        <v>30410406</v>
      </c>
      <c r="AC55" s="11"/>
      <c r="AD55" s="11">
        <v>6221961.4699999997</v>
      </c>
    </row>
    <row r="56" spans="1:30" s="1" customFormat="1" ht="18.2" customHeight="1" x14ac:dyDescent="0.2">
      <c r="A56" s="9">
        <v>55</v>
      </c>
      <c r="B56" s="10" t="s">
        <v>109</v>
      </c>
      <c r="C56" s="10" t="s">
        <v>110</v>
      </c>
      <c r="D56" s="11">
        <v>23068442</v>
      </c>
      <c r="E56" s="11"/>
      <c r="F56" s="11">
        <v>5243816.5999999996</v>
      </c>
      <c r="G56" s="12">
        <v>15870944</v>
      </c>
      <c r="H56" s="12"/>
      <c r="I56" s="12">
        <v>3730761.56</v>
      </c>
      <c r="J56" s="12">
        <v>1458946</v>
      </c>
      <c r="K56" s="12"/>
      <c r="L56" s="12">
        <v>316728.49</v>
      </c>
      <c r="M56" s="12">
        <v>819205</v>
      </c>
      <c r="N56" s="12"/>
      <c r="O56" s="12">
        <v>208941.92</v>
      </c>
      <c r="P56" s="12">
        <v>1934478</v>
      </c>
      <c r="Q56" s="12"/>
      <c r="R56" s="12">
        <v>336673.5</v>
      </c>
      <c r="S56" s="12">
        <v>598270</v>
      </c>
      <c r="T56" s="12"/>
      <c r="U56" s="12">
        <v>97559.14</v>
      </c>
      <c r="V56" s="12">
        <v>569786</v>
      </c>
      <c r="W56" s="12"/>
      <c r="X56" s="12">
        <v>192473.04</v>
      </c>
      <c r="Y56" s="12">
        <v>818490</v>
      </c>
      <c r="Z56" s="12"/>
      <c r="AA56" s="12">
        <v>151228.64000000001</v>
      </c>
      <c r="AB56" s="12">
        <v>998323</v>
      </c>
      <c r="AC56" s="12"/>
      <c r="AD56" s="12">
        <v>209450.31</v>
      </c>
    </row>
    <row r="57" spans="1:30" s="1" customFormat="1" ht="18.2" customHeight="1" x14ac:dyDescent="0.2">
      <c r="A57" s="9">
        <v>56</v>
      </c>
      <c r="B57" s="13" t="s">
        <v>111</v>
      </c>
      <c r="C57" s="13" t="s">
        <v>112</v>
      </c>
      <c r="D57" s="14">
        <v>921093</v>
      </c>
      <c r="E57" s="14"/>
      <c r="F57" s="14">
        <v>177629.47</v>
      </c>
      <c r="G57" s="14">
        <v>416634</v>
      </c>
      <c r="H57" s="14"/>
      <c r="I57" s="14">
        <v>77043.31</v>
      </c>
      <c r="J57" s="14">
        <v>137899</v>
      </c>
      <c r="K57" s="14"/>
      <c r="L57" s="14">
        <v>26872.95</v>
      </c>
      <c r="M57" s="14">
        <v>61216</v>
      </c>
      <c r="N57" s="14"/>
      <c r="O57" s="14">
        <v>16320.49</v>
      </c>
      <c r="P57" s="14">
        <v>51230</v>
      </c>
      <c r="Q57" s="14"/>
      <c r="R57" s="14">
        <v>7928.96</v>
      </c>
      <c r="S57" s="14">
        <v>53500</v>
      </c>
      <c r="T57" s="14"/>
      <c r="U57" s="14">
        <v>9078.75</v>
      </c>
      <c r="V57" s="14">
        <v>37989</v>
      </c>
      <c r="W57" s="14"/>
      <c r="X57" s="14">
        <v>8412.65</v>
      </c>
      <c r="Y57" s="14">
        <v>67800</v>
      </c>
      <c r="Z57" s="14"/>
      <c r="AA57" s="14">
        <v>14798.06</v>
      </c>
      <c r="AB57" s="14">
        <v>94825</v>
      </c>
      <c r="AC57" s="14"/>
      <c r="AD57" s="14">
        <v>17174.3</v>
      </c>
    </row>
    <row r="58" spans="1:30" s="1" customFormat="1" ht="18.2" customHeight="1" x14ac:dyDescent="0.2">
      <c r="A58" s="9">
        <v>57</v>
      </c>
      <c r="B58" s="13" t="s">
        <v>113</v>
      </c>
      <c r="C58" s="13" t="s">
        <v>114</v>
      </c>
      <c r="D58" s="14">
        <v>17994365</v>
      </c>
      <c r="E58" s="14"/>
      <c r="F58" s="14">
        <v>4185675.48</v>
      </c>
      <c r="G58" s="15">
        <v>13335762</v>
      </c>
      <c r="H58" s="15"/>
      <c r="I58" s="15">
        <v>3208813.95</v>
      </c>
      <c r="J58" s="15">
        <v>281224</v>
      </c>
      <c r="K58" s="15"/>
      <c r="L58" s="15">
        <v>60724.15</v>
      </c>
      <c r="M58" s="15">
        <v>690633</v>
      </c>
      <c r="N58" s="15"/>
      <c r="O58" s="15">
        <v>173425.83</v>
      </c>
      <c r="P58" s="15">
        <v>1663248</v>
      </c>
      <c r="Q58" s="15"/>
      <c r="R58" s="15">
        <v>314784.03000000003</v>
      </c>
      <c r="S58" s="15">
        <v>368700</v>
      </c>
      <c r="T58" s="15"/>
      <c r="U58" s="15">
        <v>73717.240000000005</v>
      </c>
      <c r="V58" s="15">
        <v>307170</v>
      </c>
      <c r="W58" s="15"/>
      <c r="X58" s="15">
        <v>65505.279999999999</v>
      </c>
      <c r="Y58" s="15">
        <v>640713</v>
      </c>
      <c r="Z58" s="15"/>
      <c r="AA58" s="15">
        <v>112453.9</v>
      </c>
      <c r="AB58" s="15">
        <v>706915</v>
      </c>
      <c r="AC58" s="15"/>
      <c r="AD58" s="15">
        <v>176251.1</v>
      </c>
    </row>
    <row r="59" spans="1:30" s="1" customFormat="1" ht="18.2" customHeight="1" x14ac:dyDescent="0.2">
      <c r="A59" s="9">
        <v>58</v>
      </c>
      <c r="B59" s="13" t="s">
        <v>115</v>
      </c>
      <c r="C59" s="13" t="s">
        <v>116</v>
      </c>
      <c r="D59" s="14">
        <v>915097</v>
      </c>
      <c r="E59" s="14"/>
      <c r="F59" s="14"/>
      <c r="G59" s="14">
        <v>354807</v>
      </c>
      <c r="H59" s="14"/>
      <c r="I59" s="14"/>
      <c r="J59" s="14">
        <v>140290</v>
      </c>
      <c r="K59" s="14"/>
      <c r="L59" s="14"/>
      <c r="M59" s="14"/>
      <c r="N59" s="14"/>
      <c r="O59" s="14"/>
      <c r="P59" s="14">
        <v>100000</v>
      </c>
      <c r="Q59" s="14"/>
      <c r="R59" s="14"/>
      <c r="S59" s="14">
        <v>80000</v>
      </c>
      <c r="T59" s="14"/>
      <c r="U59" s="14"/>
      <c r="V59" s="14">
        <v>60000</v>
      </c>
      <c r="W59" s="14"/>
      <c r="X59" s="14"/>
      <c r="Y59" s="14">
        <v>50000</v>
      </c>
      <c r="Z59" s="14"/>
      <c r="AA59" s="14"/>
      <c r="AB59" s="14">
        <v>130000</v>
      </c>
      <c r="AC59" s="14"/>
      <c r="AD59" s="14"/>
    </row>
    <row r="60" spans="1:30" s="1" customFormat="1" ht="18.2" customHeight="1" x14ac:dyDescent="0.2">
      <c r="A60" s="9">
        <v>59</v>
      </c>
      <c r="B60" s="13" t="s">
        <v>117</v>
      </c>
      <c r="C60" s="13" t="s">
        <v>118</v>
      </c>
      <c r="D60" s="14">
        <v>885550</v>
      </c>
      <c r="E60" s="14"/>
      <c r="F60" s="14">
        <v>314681.95</v>
      </c>
      <c r="G60" s="15">
        <v>755964</v>
      </c>
      <c r="H60" s="15"/>
      <c r="I60" s="15">
        <v>274953.53000000003</v>
      </c>
      <c r="J60" s="15"/>
      <c r="K60" s="15"/>
      <c r="L60" s="15"/>
      <c r="M60" s="15">
        <v>41242</v>
      </c>
      <c r="N60" s="15"/>
      <c r="O60" s="15">
        <v>14945.62</v>
      </c>
      <c r="P60" s="15">
        <v>25200</v>
      </c>
      <c r="Q60" s="15"/>
      <c r="R60" s="15">
        <v>7019.32</v>
      </c>
      <c r="S60" s="15">
        <v>24920</v>
      </c>
      <c r="T60" s="15"/>
      <c r="U60" s="15">
        <v>6285.58</v>
      </c>
      <c r="V60" s="15">
        <v>18247</v>
      </c>
      <c r="W60" s="15"/>
      <c r="X60" s="15">
        <v>5884.28</v>
      </c>
      <c r="Y60" s="15">
        <v>19977</v>
      </c>
      <c r="Z60" s="15"/>
      <c r="AA60" s="15">
        <v>5593.62</v>
      </c>
      <c r="AB60" s="15"/>
      <c r="AC60" s="15"/>
      <c r="AD60" s="15"/>
    </row>
    <row r="61" spans="1:30" s="1" customFormat="1" ht="18.2" customHeight="1" x14ac:dyDescent="0.2">
      <c r="A61" s="9">
        <v>60</v>
      </c>
      <c r="B61" s="13" t="s">
        <v>119</v>
      </c>
      <c r="C61" s="13" t="s">
        <v>120</v>
      </c>
      <c r="D61" s="14">
        <v>956401</v>
      </c>
      <c r="E61" s="14"/>
      <c r="F61" s="14">
        <v>173457.28</v>
      </c>
      <c r="G61" s="14">
        <v>693143</v>
      </c>
      <c r="H61" s="14"/>
      <c r="I61" s="14">
        <v>104845.33</v>
      </c>
      <c r="J61" s="14">
        <v>78964</v>
      </c>
      <c r="K61" s="14"/>
      <c r="L61" s="14">
        <v>32498.14</v>
      </c>
      <c r="M61" s="14">
        <v>26114</v>
      </c>
      <c r="N61" s="14"/>
      <c r="O61" s="14">
        <v>4249.9799999999996</v>
      </c>
      <c r="P61" s="14">
        <v>29800</v>
      </c>
      <c r="Q61" s="14"/>
      <c r="R61" s="14">
        <v>4030.42</v>
      </c>
      <c r="S61" s="14">
        <v>44350</v>
      </c>
      <c r="T61" s="14"/>
      <c r="U61" s="14">
        <v>8477.57</v>
      </c>
      <c r="V61" s="14">
        <v>27447</v>
      </c>
      <c r="W61" s="14"/>
      <c r="X61" s="14">
        <v>6584.93</v>
      </c>
      <c r="Y61" s="14">
        <v>40000</v>
      </c>
      <c r="Z61" s="14"/>
      <c r="AA61" s="14">
        <v>8383.06</v>
      </c>
      <c r="AB61" s="14">
        <v>16583</v>
      </c>
      <c r="AC61" s="14"/>
      <c r="AD61" s="14">
        <v>4387.8500000000004</v>
      </c>
    </row>
    <row r="62" spans="1:30" s="1" customFormat="1" ht="18.2" customHeight="1" x14ac:dyDescent="0.2">
      <c r="A62" s="9">
        <v>61</v>
      </c>
      <c r="B62" s="13"/>
      <c r="C62" s="13" t="s">
        <v>121</v>
      </c>
      <c r="D62" s="14">
        <v>1395936</v>
      </c>
      <c r="E62" s="14"/>
      <c r="F62" s="14">
        <v>392372.42</v>
      </c>
      <c r="G62" s="15">
        <v>314634</v>
      </c>
      <c r="H62" s="15"/>
      <c r="I62" s="15">
        <v>65105.440000000002</v>
      </c>
      <c r="J62" s="15">
        <v>820569</v>
      </c>
      <c r="K62" s="15"/>
      <c r="L62" s="15">
        <v>196633.25</v>
      </c>
      <c r="M62" s="15"/>
      <c r="N62" s="15"/>
      <c r="O62" s="15"/>
      <c r="P62" s="15">
        <v>65000</v>
      </c>
      <c r="Q62" s="15"/>
      <c r="R62" s="15">
        <v>2910.77</v>
      </c>
      <c r="S62" s="15">
        <v>26800</v>
      </c>
      <c r="T62" s="15"/>
      <c r="U62" s="15"/>
      <c r="V62" s="15">
        <v>118933</v>
      </c>
      <c r="W62" s="15"/>
      <c r="X62" s="15">
        <v>106085.9</v>
      </c>
      <c r="Y62" s="15"/>
      <c r="Z62" s="15"/>
      <c r="AA62" s="15">
        <v>10000</v>
      </c>
      <c r="AB62" s="15">
        <v>50000</v>
      </c>
      <c r="AC62" s="15"/>
      <c r="AD62" s="15">
        <v>11637.06</v>
      </c>
    </row>
    <row r="63" spans="1:30" s="1" customFormat="1" ht="18.2" customHeight="1" x14ac:dyDescent="0.2">
      <c r="A63" s="9">
        <v>62</v>
      </c>
      <c r="B63" s="10" t="s">
        <v>122</v>
      </c>
      <c r="C63" s="10" t="s">
        <v>123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</row>
    <row r="64" spans="1:30" s="1" customFormat="1" ht="18.2" customHeight="1" x14ac:dyDescent="0.2">
      <c r="A64" s="9">
        <v>63</v>
      </c>
      <c r="B64" s="10" t="s">
        <v>124</v>
      </c>
      <c r="C64" s="10" t="s">
        <v>125</v>
      </c>
      <c r="D64" s="11">
        <v>1024096</v>
      </c>
      <c r="E64" s="11"/>
      <c r="F64" s="11">
        <v>258267.47</v>
      </c>
      <c r="G64" s="12">
        <v>651054</v>
      </c>
      <c r="H64" s="12"/>
      <c r="I64" s="12">
        <v>171172.19</v>
      </c>
      <c r="J64" s="12">
        <v>23300</v>
      </c>
      <c r="K64" s="12"/>
      <c r="L64" s="12">
        <v>15800</v>
      </c>
      <c r="M64" s="12">
        <v>290876</v>
      </c>
      <c r="N64" s="12"/>
      <c r="O64" s="12">
        <v>65438</v>
      </c>
      <c r="P64" s="12">
        <v>6200</v>
      </c>
      <c r="Q64" s="12"/>
      <c r="R64" s="12">
        <v>1294.6099999999999</v>
      </c>
      <c r="S64" s="12">
        <v>23500</v>
      </c>
      <c r="T64" s="12"/>
      <c r="U64" s="12">
        <v>777.6</v>
      </c>
      <c r="V64" s="12">
        <v>21166</v>
      </c>
      <c r="W64" s="12"/>
      <c r="X64" s="12">
        <v>2114.11</v>
      </c>
      <c r="Y64" s="12">
        <v>1000</v>
      </c>
      <c r="Z64" s="12"/>
      <c r="AA64" s="12">
        <v>1000</v>
      </c>
      <c r="AB64" s="12">
        <v>7000</v>
      </c>
      <c r="AC64" s="12"/>
      <c r="AD64" s="12">
        <v>670.96</v>
      </c>
    </row>
    <row r="65" spans="1:30" s="1" customFormat="1" ht="18.2" customHeight="1" x14ac:dyDescent="0.2">
      <c r="A65" s="9">
        <v>64</v>
      </c>
      <c r="B65" s="13" t="s">
        <v>126</v>
      </c>
      <c r="C65" s="13" t="s">
        <v>127</v>
      </c>
      <c r="D65" s="14">
        <v>46166</v>
      </c>
      <c r="E65" s="14"/>
      <c r="F65" s="14">
        <v>11144.11</v>
      </c>
      <c r="G65" s="14">
        <v>36000</v>
      </c>
      <c r="H65" s="14"/>
      <c r="I65" s="14">
        <v>9030</v>
      </c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>
        <v>10166</v>
      </c>
      <c r="W65" s="14"/>
      <c r="X65" s="14">
        <v>2114.11</v>
      </c>
      <c r="Y65" s="14"/>
      <c r="Z65" s="14"/>
      <c r="AA65" s="14"/>
      <c r="AB65" s="14"/>
      <c r="AC65" s="14"/>
      <c r="AD65" s="14"/>
    </row>
    <row r="66" spans="1:30" s="1" customFormat="1" ht="18.2" customHeight="1" x14ac:dyDescent="0.2">
      <c r="A66" s="9">
        <v>65</v>
      </c>
      <c r="B66" s="13" t="s">
        <v>128</v>
      </c>
      <c r="C66" s="13" t="s">
        <v>129</v>
      </c>
      <c r="D66" s="14">
        <v>319876</v>
      </c>
      <c r="E66" s="14"/>
      <c r="F66" s="14">
        <v>74608.960000000006</v>
      </c>
      <c r="G66" s="15"/>
      <c r="H66" s="15"/>
      <c r="I66" s="15"/>
      <c r="J66" s="15">
        <v>15000</v>
      </c>
      <c r="K66" s="15"/>
      <c r="L66" s="15">
        <v>7500</v>
      </c>
      <c r="M66" s="15">
        <v>290876</v>
      </c>
      <c r="N66" s="15"/>
      <c r="O66" s="15">
        <v>65438</v>
      </c>
      <c r="P66" s="15"/>
      <c r="Q66" s="15"/>
      <c r="R66" s="15"/>
      <c r="S66" s="15"/>
      <c r="T66" s="15"/>
      <c r="U66" s="15"/>
      <c r="V66" s="15">
        <v>6000</v>
      </c>
      <c r="W66" s="15"/>
      <c r="X66" s="15"/>
      <c r="Y66" s="15">
        <v>1000</v>
      </c>
      <c r="Z66" s="15"/>
      <c r="AA66" s="15">
        <v>1000</v>
      </c>
      <c r="AB66" s="15">
        <v>7000</v>
      </c>
      <c r="AC66" s="15"/>
      <c r="AD66" s="15">
        <v>670.96</v>
      </c>
    </row>
    <row r="67" spans="1:30" s="1" customFormat="1" ht="18.2" customHeight="1" x14ac:dyDescent="0.2">
      <c r="A67" s="9">
        <v>66</v>
      </c>
      <c r="B67" s="13"/>
      <c r="C67" s="13" t="s">
        <v>130</v>
      </c>
      <c r="D67" s="14">
        <v>658054</v>
      </c>
      <c r="E67" s="14"/>
      <c r="F67" s="14">
        <v>172514.4</v>
      </c>
      <c r="G67" s="14">
        <v>615054</v>
      </c>
      <c r="H67" s="14"/>
      <c r="I67" s="14">
        <v>162142.19</v>
      </c>
      <c r="J67" s="14">
        <v>8300</v>
      </c>
      <c r="K67" s="14"/>
      <c r="L67" s="14">
        <v>8300</v>
      </c>
      <c r="M67" s="14"/>
      <c r="N67" s="14"/>
      <c r="O67" s="14"/>
      <c r="P67" s="14">
        <v>6200</v>
      </c>
      <c r="Q67" s="14"/>
      <c r="R67" s="14">
        <v>1294.6099999999999</v>
      </c>
      <c r="S67" s="14">
        <v>23500</v>
      </c>
      <c r="T67" s="14"/>
      <c r="U67" s="14">
        <v>777.6</v>
      </c>
      <c r="V67" s="14">
        <v>5000</v>
      </c>
      <c r="W67" s="14"/>
      <c r="X67" s="14"/>
      <c r="Y67" s="14"/>
      <c r="Z67" s="14"/>
      <c r="AA67" s="14"/>
      <c r="AB67" s="14"/>
      <c r="AC67" s="14"/>
      <c r="AD67" s="14"/>
    </row>
    <row r="68" spans="1:30" s="1" customFormat="1" ht="18.2" customHeight="1" x14ac:dyDescent="0.2">
      <c r="A68" s="9">
        <v>67</v>
      </c>
      <c r="B68" s="10" t="s">
        <v>131</v>
      </c>
      <c r="C68" s="10" t="s">
        <v>132</v>
      </c>
      <c r="D68" s="11">
        <v>41756513</v>
      </c>
      <c r="E68" s="11"/>
      <c r="F68" s="11">
        <v>7152082.8799999999</v>
      </c>
      <c r="G68" s="12">
        <v>30071821</v>
      </c>
      <c r="H68" s="12"/>
      <c r="I68" s="12">
        <v>5482741.0800000001</v>
      </c>
      <c r="J68" s="12">
        <v>3419430</v>
      </c>
      <c r="K68" s="12"/>
      <c r="L68" s="12">
        <v>279431.37</v>
      </c>
      <c r="M68" s="12">
        <v>968237</v>
      </c>
      <c r="N68" s="12"/>
      <c r="O68" s="12">
        <v>208661</v>
      </c>
      <c r="P68" s="12">
        <v>764705</v>
      </c>
      <c r="Q68" s="12"/>
      <c r="R68" s="12">
        <v>69328.83</v>
      </c>
      <c r="S68" s="12">
        <v>1317053</v>
      </c>
      <c r="T68" s="12"/>
      <c r="U68" s="12">
        <v>147919.76999999999</v>
      </c>
      <c r="V68" s="12">
        <v>2322090</v>
      </c>
      <c r="W68" s="12"/>
      <c r="X68" s="12">
        <v>355028.96</v>
      </c>
      <c r="Y68" s="12">
        <v>308057</v>
      </c>
      <c r="Z68" s="12"/>
      <c r="AA68" s="12">
        <v>49242.47</v>
      </c>
      <c r="AB68" s="12">
        <v>2585120</v>
      </c>
      <c r="AC68" s="12"/>
      <c r="AD68" s="12">
        <v>559729.4</v>
      </c>
    </row>
    <row r="69" spans="1:30" s="1" customFormat="1" ht="18.2" customHeight="1" x14ac:dyDescent="0.2">
      <c r="A69" s="9">
        <v>68</v>
      </c>
      <c r="B69" s="13" t="s">
        <v>133</v>
      </c>
      <c r="C69" s="13" t="s">
        <v>134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</row>
    <row r="70" spans="1:30" s="1" customFormat="1" ht="18.2" customHeight="1" x14ac:dyDescent="0.2">
      <c r="A70" s="9">
        <v>69</v>
      </c>
      <c r="B70" s="13" t="s">
        <v>135</v>
      </c>
      <c r="C70" s="13" t="s">
        <v>136</v>
      </c>
      <c r="D70" s="14">
        <v>1290485</v>
      </c>
      <c r="E70" s="14"/>
      <c r="F70" s="14">
        <v>24614.37</v>
      </c>
      <c r="G70" s="15">
        <v>1243955</v>
      </c>
      <c r="H70" s="15"/>
      <c r="I70" s="15">
        <v>13803.71</v>
      </c>
      <c r="J70" s="15"/>
      <c r="K70" s="15"/>
      <c r="L70" s="15"/>
      <c r="M70" s="15"/>
      <c r="N70" s="15"/>
      <c r="O70" s="15"/>
      <c r="P70" s="15">
        <v>40740</v>
      </c>
      <c r="Q70" s="15"/>
      <c r="R70" s="15">
        <v>9611.6</v>
      </c>
      <c r="S70" s="15">
        <v>5790</v>
      </c>
      <c r="T70" s="15"/>
      <c r="U70" s="15">
        <v>1199.06</v>
      </c>
      <c r="V70" s="15"/>
      <c r="W70" s="15"/>
      <c r="X70" s="15"/>
      <c r="Y70" s="15"/>
      <c r="Z70" s="15"/>
      <c r="AA70" s="15"/>
      <c r="AB70" s="15"/>
      <c r="AC70" s="15"/>
      <c r="AD70" s="15"/>
    </row>
    <row r="71" spans="1:30" s="1" customFormat="1" ht="18.2" customHeight="1" x14ac:dyDescent="0.2">
      <c r="A71" s="9">
        <v>70</v>
      </c>
      <c r="B71" s="13" t="s">
        <v>137</v>
      </c>
      <c r="C71" s="13" t="s">
        <v>138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</row>
    <row r="72" spans="1:30" s="1" customFormat="1" ht="18.2" customHeight="1" x14ac:dyDescent="0.2">
      <c r="A72" s="9">
        <v>71</v>
      </c>
      <c r="B72" s="13" t="s">
        <v>139</v>
      </c>
      <c r="C72" s="13" t="s">
        <v>140</v>
      </c>
      <c r="D72" s="14"/>
      <c r="E72" s="14"/>
      <c r="F72" s="14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</row>
    <row r="73" spans="1:30" s="1" customFormat="1" ht="18.2" customHeight="1" x14ac:dyDescent="0.2">
      <c r="A73" s="9">
        <v>72</v>
      </c>
      <c r="B73" s="13" t="s">
        <v>141</v>
      </c>
      <c r="C73" s="13" t="s">
        <v>142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</row>
    <row r="74" spans="1:30" s="1" customFormat="1" ht="18.2" customHeight="1" x14ac:dyDescent="0.2">
      <c r="A74" s="9">
        <v>73</v>
      </c>
      <c r="B74" s="13" t="s">
        <v>143</v>
      </c>
      <c r="C74" s="13" t="s">
        <v>144</v>
      </c>
      <c r="D74" s="14">
        <v>65000</v>
      </c>
      <c r="E74" s="14"/>
      <c r="F74" s="14">
        <v>20540.849999999999</v>
      </c>
      <c r="G74" s="15"/>
      <c r="H74" s="15"/>
      <c r="I74" s="15"/>
      <c r="J74" s="15">
        <v>65000</v>
      </c>
      <c r="K74" s="15"/>
      <c r="L74" s="15">
        <v>20540.849999999999</v>
      </c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</row>
    <row r="75" spans="1:30" s="1" customFormat="1" ht="18.2" customHeight="1" x14ac:dyDescent="0.2">
      <c r="A75" s="9">
        <v>74</v>
      </c>
      <c r="B75" s="13" t="s">
        <v>145</v>
      </c>
      <c r="C75" s="13" t="s">
        <v>146</v>
      </c>
      <c r="D75" s="14">
        <v>22085634</v>
      </c>
      <c r="E75" s="14"/>
      <c r="F75" s="14">
        <v>2942437.64</v>
      </c>
      <c r="G75" s="14">
        <v>13685736</v>
      </c>
      <c r="H75" s="14"/>
      <c r="I75" s="14">
        <v>2005905</v>
      </c>
      <c r="J75" s="14">
        <v>2765760</v>
      </c>
      <c r="K75" s="14"/>
      <c r="L75" s="14">
        <v>87151.23</v>
      </c>
      <c r="M75" s="14">
        <v>628647</v>
      </c>
      <c r="N75" s="14"/>
      <c r="O75" s="14">
        <v>120456.62</v>
      </c>
      <c r="P75" s="14">
        <v>661150</v>
      </c>
      <c r="Q75" s="14"/>
      <c r="R75" s="14">
        <v>45487.73</v>
      </c>
      <c r="S75" s="14">
        <v>558283</v>
      </c>
      <c r="T75" s="14"/>
      <c r="U75" s="14">
        <v>61973.43</v>
      </c>
      <c r="V75" s="14">
        <v>2091478</v>
      </c>
      <c r="W75" s="14"/>
      <c r="X75" s="14">
        <v>316522.67</v>
      </c>
      <c r="Y75" s="14">
        <v>70000</v>
      </c>
      <c r="Z75" s="14"/>
      <c r="AA75" s="14"/>
      <c r="AB75" s="14">
        <v>1624580</v>
      </c>
      <c r="AC75" s="14"/>
      <c r="AD75" s="14">
        <v>304940.96000000002</v>
      </c>
    </row>
    <row r="76" spans="1:30" s="1" customFormat="1" ht="18.2" customHeight="1" x14ac:dyDescent="0.2">
      <c r="A76" s="9">
        <v>75</v>
      </c>
      <c r="B76" s="13" t="s">
        <v>147</v>
      </c>
      <c r="C76" s="13" t="s">
        <v>148</v>
      </c>
      <c r="D76" s="14">
        <v>10085483</v>
      </c>
      <c r="E76" s="14"/>
      <c r="F76" s="14">
        <v>2518100.85</v>
      </c>
      <c r="G76" s="15">
        <v>9840883</v>
      </c>
      <c r="H76" s="15"/>
      <c r="I76" s="15">
        <v>2420101.9</v>
      </c>
      <c r="J76" s="15">
        <v>42000</v>
      </c>
      <c r="K76" s="15"/>
      <c r="L76" s="15">
        <v>47122.65</v>
      </c>
      <c r="M76" s="15">
        <v>65400</v>
      </c>
      <c r="N76" s="15"/>
      <c r="O76" s="15">
        <v>18769.27</v>
      </c>
      <c r="P76" s="15">
        <v>19200</v>
      </c>
      <c r="Q76" s="15"/>
      <c r="R76" s="15">
        <v>5585.79</v>
      </c>
      <c r="S76" s="15">
        <v>118000</v>
      </c>
      <c r="T76" s="15"/>
      <c r="U76" s="15">
        <v>26521.24</v>
      </c>
      <c r="V76" s="15"/>
      <c r="W76" s="15"/>
      <c r="X76" s="15"/>
      <c r="Y76" s="15"/>
      <c r="Z76" s="15"/>
      <c r="AA76" s="15"/>
      <c r="AB76" s="15"/>
      <c r="AC76" s="15"/>
      <c r="AD76" s="15"/>
    </row>
    <row r="77" spans="1:30" s="1" customFormat="1" ht="18.2" customHeight="1" x14ac:dyDescent="0.2">
      <c r="A77" s="9">
        <v>76</v>
      </c>
      <c r="B77" s="13" t="s">
        <v>149</v>
      </c>
      <c r="C77" s="13" t="s">
        <v>150</v>
      </c>
      <c r="D77" s="14">
        <v>270300</v>
      </c>
      <c r="E77" s="14"/>
      <c r="F77" s="14">
        <v>8419.93</v>
      </c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>
        <v>258800</v>
      </c>
      <c r="T77" s="14"/>
      <c r="U77" s="14">
        <v>7586.08</v>
      </c>
      <c r="V77" s="14"/>
      <c r="W77" s="14"/>
      <c r="X77" s="14"/>
      <c r="Y77" s="14"/>
      <c r="Z77" s="14"/>
      <c r="AA77" s="14"/>
      <c r="AB77" s="14">
        <v>11500</v>
      </c>
      <c r="AC77" s="14"/>
      <c r="AD77" s="14">
        <v>833.85</v>
      </c>
    </row>
    <row r="78" spans="1:30" s="1" customFormat="1" ht="18.2" customHeight="1" x14ac:dyDescent="0.2">
      <c r="A78" s="9">
        <v>77</v>
      </c>
      <c r="B78" s="13" t="s">
        <v>151</v>
      </c>
      <c r="C78" s="13" t="s">
        <v>152</v>
      </c>
      <c r="D78" s="14">
        <v>300000</v>
      </c>
      <c r="E78" s="14"/>
      <c r="F78" s="14"/>
      <c r="G78" s="15">
        <v>300000</v>
      </c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</row>
    <row r="79" spans="1:30" s="1" customFormat="1" ht="18.2" customHeight="1" x14ac:dyDescent="0.2">
      <c r="A79" s="9">
        <v>78</v>
      </c>
      <c r="B79" s="13" t="s">
        <v>153</v>
      </c>
      <c r="C79" s="13" t="s">
        <v>154</v>
      </c>
      <c r="D79" s="14">
        <v>10880</v>
      </c>
      <c r="E79" s="14"/>
      <c r="F79" s="14">
        <v>2744.03</v>
      </c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>
        <v>10880</v>
      </c>
      <c r="T79" s="14"/>
      <c r="U79" s="14">
        <v>2719.71</v>
      </c>
      <c r="V79" s="14"/>
      <c r="W79" s="14"/>
      <c r="X79" s="14"/>
      <c r="Y79" s="14"/>
      <c r="Z79" s="14"/>
      <c r="AA79" s="14"/>
      <c r="AB79" s="14"/>
      <c r="AC79" s="14"/>
      <c r="AD79" s="14">
        <v>24.32</v>
      </c>
    </row>
    <row r="80" spans="1:30" s="1" customFormat="1" ht="18.2" customHeight="1" x14ac:dyDescent="0.2">
      <c r="A80" s="9">
        <v>79</v>
      </c>
      <c r="B80" s="13" t="s">
        <v>155</v>
      </c>
      <c r="C80" s="13" t="s">
        <v>156</v>
      </c>
      <c r="D80" s="14">
        <v>13700</v>
      </c>
      <c r="E80" s="14"/>
      <c r="F80" s="14">
        <v>2158</v>
      </c>
      <c r="G80" s="15"/>
      <c r="H80" s="15"/>
      <c r="I80" s="15"/>
      <c r="J80" s="15"/>
      <c r="K80" s="15"/>
      <c r="L80" s="15"/>
      <c r="M80" s="15"/>
      <c r="N80" s="15"/>
      <c r="O80" s="15"/>
      <c r="P80" s="15">
        <v>3600</v>
      </c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>
        <v>10100</v>
      </c>
      <c r="AC80" s="15"/>
      <c r="AD80" s="15">
        <v>2158</v>
      </c>
    </row>
    <row r="81" spans="1:30" s="1" customFormat="1" ht="18.2" customHeight="1" x14ac:dyDescent="0.2">
      <c r="A81" s="9">
        <v>80</v>
      </c>
      <c r="B81" s="13" t="s">
        <v>157</v>
      </c>
      <c r="C81" s="13" t="s">
        <v>158</v>
      </c>
      <c r="D81" s="14">
        <v>347876</v>
      </c>
      <c r="E81" s="14"/>
      <c r="F81" s="14">
        <v>98978.14</v>
      </c>
      <c r="G81" s="14">
        <v>347000</v>
      </c>
      <c r="H81" s="14"/>
      <c r="I81" s="14">
        <v>98656.09</v>
      </c>
      <c r="J81" s="14"/>
      <c r="K81" s="14"/>
      <c r="L81" s="14"/>
      <c r="M81" s="14">
        <v>876</v>
      </c>
      <c r="N81" s="14"/>
      <c r="O81" s="14">
        <v>322.05</v>
      </c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</row>
    <row r="82" spans="1:30" s="1" customFormat="1" ht="18.2" customHeight="1" x14ac:dyDescent="0.2">
      <c r="A82" s="9">
        <v>81</v>
      </c>
      <c r="B82" s="13" t="s">
        <v>159</v>
      </c>
      <c r="C82" s="13" t="s">
        <v>160</v>
      </c>
      <c r="D82" s="14">
        <v>2050812</v>
      </c>
      <c r="E82" s="14"/>
      <c r="F82" s="14">
        <v>470718.07</v>
      </c>
      <c r="G82" s="15">
        <v>1647101</v>
      </c>
      <c r="H82" s="15"/>
      <c r="I82" s="15">
        <v>405771.98</v>
      </c>
      <c r="J82" s="15">
        <v>30000</v>
      </c>
      <c r="K82" s="15"/>
      <c r="L82" s="15">
        <v>11866.02</v>
      </c>
      <c r="M82" s="15"/>
      <c r="N82" s="15"/>
      <c r="O82" s="15"/>
      <c r="P82" s="15"/>
      <c r="Q82" s="15"/>
      <c r="R82" s="15"/>
      <c r="S82" s="15">
        <v>109000</v>
      </c>
      <c r="T82" s="15"/>
      <c r="U82" s="15">
        <v>6969.47</v>
      </c>
      <c r="V82" s="15"/>
      <c r="W82" s="15"/>
      <c r="X82" s="15"/>
      <c r="Y82" s="15">
        <v>144711</v>
      </c>
      <c r="Z82" s="15"/>
      <c r="AA82" s="15">
        <v>29462.79</v>
      </c>
      <c r="AB82" s="15">
        <v>120000</v>
      </c>
      <c r="AC82" s="15"/>
      <c r="AD82" s="15">
        <v>16647.810000000001</v>
      </c>
    </row>
    <row r="83" spans="1:30" s="1" customFormat="1" ht="18.2" customHeight="1" x14ac:dyDescent="0.2">
      <c r="A83" s="9">
        <v>82</v>
      </c>
      <c r="B83" s="13" t="s">
        <v>161</v>
      </c>
      <c r="C83" s="13" t="s">
        <v>162</v>
      </c>
      <c r="D83" s="14">
        <v>5164513</v>
      </c>
      <c r="E83" s="14"/>
      <c r="F83" s="14">
        <v>1049239.27</v>
      </c>
      <c r="G83" s="14">
        <v>3007146</v>
      </c>
      <c r="H83" s="14"/>
      <c r="I83" s="14">
        <v>538502.40000000002</v>
      </c>
      <c r="J83" s="14">
        <v>516670</v>
      </c>
      <c r="K83" s="14"/>
      <c r="L83" s="14">
        <v>112750.62</v>
      </c>
      <c r="M83" s="14">
        <v>273314</v>
      </c>
      <c r="N83" s="14"/>
      <c r="O83" s="14">
        <v>69113.06</v>
      </c>
      <c r="P83" s="14"/>
      <c r="Q83" s="14"/>
      <c r="R83" s="14"/>
      <c r="S83" s="14">
        <v>256300</v>
      </c>
      <c r="T83" s="14"/>
      <c r="U83" s="14">
        <v>40950.78</v>
      </c>
      <c r="V83" s="14">
        <v>222112</v>
      </c>
      <c r="W83" s="14"/>
      <c r="X83" s="14">
        <v>38506.29</v>
      </c>
      <c r="Y83" s="14">
        <v>70031</v>
      </c>
      <c r="Z83" s="14"/>
      <c r="AA83" s="14">
        <v>14291.66</v>
      </c>
      <c r="AB83" s="14">
        <v>818940</v>
      </c>
      <c r="AC83" s="14"/>
      <c r="AD83" s="14">
        <v>235124.46</v>
      </c>
    </row>
    <row r="84" spans="1:30" s="1" customFormat="1" ht="18.2" customHeight="1" x14ac:dyDescent="0.2">
      <c r="A84" s="9">
        <v>83</v>
      </c>
      <c r="B84" s="13"/>
      <c r="C84" s="13" t="s">
        <v>163</v>
      </c>
      <c r="D84" s="14">
        <v>71830</v>
      </c>
      <c r="E84" s="14"/>
      <c r="F84" s="14">
        <v>14131.73</v>
      </c>
      <c r="G84" s="15"/>
      <c r="H84" s="15"/>
      <c r="I84" s="15"/>
      <c r="J84" s="15"/>
      <c r="K84" s="15"/>
      <c r="L84" s="15"/>
      <c r="M84" s="15"/>
      <c r="N84" s="15"/>
      <c r="O84" s="15"/>
      <c r="P84" s="15">
        <v>40015</v>
      </c>
      <c r="Q84" s="15"/>
      <c r="R84" s="15">
        <v>8643.7099999999991</v>
      </c>
      <c r="S84" s="15"/>
      <c r="T84" s="15"/>
      <c r="U84" s="15"/>
      <c r="V84" s="15">
        <v>8500</v>
      </c>
      <c r="W84" s="15"/>
      <c r="X84" s="15"/>
      <c r="Y84" s="15">
        <v>23315</v>
      </c>
      <c r="Z84" s="15"/>
      <c r="AA84" s="15">
        <v>5488.02</v>
      </c>
      <c r="AB84" s="15"/>
      <c r="AC84" s="15"/>
      <c r="AD84" s="15"/>
    </row>
    <row r="85" spans="1:30" s="1" customFormat="1" ht="18.2" customHeight="1" x14ac:dyDescent="0.2">
      <c r="A85" s="9">
        <v>84</v>
      </c>
      <c r="B85" s="10" t="s">
        <v>164</v>
      </c>
      <c r="C85" s="10" t="s">
        <v>165</v>
      </c>
      <c r="D85" s="11">
        <v>10659873</v>
      </c>
      <c r="E85" s="11"/>
      <c r="F85" s="11">
        <v>2410753.5</v>
      </c>
      <c r="G85" s="11">
        <v>7636843</v>
      </c>
      <c r="H85" s="11"/>
      <c r="I85" s="11">
        <v>1875002.16</v>
      </c>
      <c r="J85" s="11">
        <v>826966</v>
      </c>
      <c r="K85" s="11"/>
      <c r="L85" s="11">
        <v>181581.85</v>
      </c>
      <c r="M85" s="11">
        <v>438762</v>
      </c>
      <c r="N85" s="11"/>
      <c r="O85" s="11">
        <v>67289.039999999994</v>
      </c>
      <c r="P85" s="11">
        <v>215471</v>
      </c>
      <c r="Q85" s="11"/>
      <c r="R85" s="11">
        <v>19736.7</v>
      </c>
      <c r="S85" s="11">
        <v>190000</v>
      </c>
      <c r="T85" s="11"/>
      <c r="U85" s="11">
        <v>4638.16</v>
      </c>
      <c r="V85" s="11">
        <v>296426</v>
      </c>
      <c r="W85" s="11"/>
      <c r="X85" s="11">
        <v>36776.51</v>
      </c>
      <c r="Y85" s="11">
        <v>406805</v>
      </c>
      <c r="Z85" s="11"/>
      <c r="AA85" s="11">
        <v>46967.040000000001</v>
      </c>
      <c r="AB85" s="11">
        <v>648600</v>
      </c>
      <c r="AC85" s="11"/>
      <c r="AD85" s="11">
        <v>178762.04</v>
      </c>
    </row>
    <row r="86" spans="1:30" s="1" customFormat="1" ht="18.2" customHeight="1" x14ac:dyDescent="0.2">
      <c r="A86" s="9">
        <v>85</v>
      </c>
      <c r="B86" s="13" t="s">
        <v>166</v>
      </c>
      <c r="C86" s="13" t="s">
        <v>167</v>
      </c>
      <c r="D86" s="14">
        <v>921441</v>
      </c>
      <c r="E86" s="14"/>
      <c r="F86" s="14">
        <v>180410.07</v>
      </c>
      <c r="G86" s="15">
        <v>588412</v>
      </c>
      <c r="H86" s="15"/>
      <c r="I86" s="15">
        <v>111627.92</v>
      </c>
      <c r="J86" s="15">
        <v>151177</v>
      </c>
      <c r="K86" s="15"/>
      <c r="L86" s="15">
        <v>43649.78</v>
      </c>
      <c r="M86" s="15">
        <v>22762</v>
      </c>
      <c r="N86" s="15"/>
      <c r="O86" s="15">
        <v>7879.59</v>
      </c>
      <c r="P86" s="15">
        <v>19600</v>
      </c>
      <c r="Q86" s="15"/>
      <c r="R86" s="15">
        <v>2839.29</v>
      </c>
      <c r="S86" s="15">
        <v>30000</v>
      </c>
      <c r="T86" s="15"/>
      <c r="U86" s="15">
        <v>3673.36</v>
      </c>
      <c r="V86" s="15">
        <v>19890</v>
      </c>
      <c r="W86" s="15"/>
      <c r="X86" s="15">
        <v>1281.8900000000001</v>
      </c>
      <c r="Y86" s="15">
        <v>35600</v>
      </c>
      <c r="Z86" s="15"/>
      <c r="AA86" s="15">
        <v>7950.16</v>
      </c>
      <c r="AB86" s="15">
        <v>54000</v>
      </c>
      <c r="AC86" s="15"/>
      <c r="AD86" s="15">
        <v>1508.08</v>
      </c>
    </row>
    <row r="87" spans="1:30" s="1" customFormat="1" ht="18.2" customHeight="1" x14ac:dyDescent="0.2">
      <c r="A87" s="9">
        <v>86</v>
      </c>
      <c r="B87" s="13" t="s">
        <v>168</v>
      </c>
      <c r="C87" s="13" t="s">
        <v>169</v>
      </c>
      <c r="D87" s="14">
        <v>6397606</v>
      </c>
      <c r="E87" s="14"/>
      <c r="F87" s="14">
        <v>1864050.56</v>
      </c>
      <c r="G87" s="14">
        <v>4675900</v>
      </c>
      <c r="H87" s="14"/>
      <c r="I87" s="14">
        <v>1517416.29</v>
      </c>
      <c r="J87" s="14">
        <v>453946</v>
      </c>
      <c r="K87" s="14"/>
      <c r="L87" s="14">
        <v>86274.13</v>
      </c>
      <c r="M87" s="14">
        <v>248000</v>
      </c>
      <c r="N87" s="14"/>
      <c r="O87" s="14">
        <v>37363.54</v>
      </c>
      <c r="P87" s="14">
        <v>122160</v>
      </c>
      <c r="Q87" s="14"/>
      <c r="R87" s="14">
        <v>12468.8</v>
      </c>
      <c r="S87" s="14"/>
      <c r="T87" s="14"/>
      <c r="U87" s="14"/>
      <c r="V87" s="14"/>
      <c r="W87" s="14"/>
      <c r="X87" s="14"/>
      <c r="Y87" s="14">
        <v>303000</v>
      </c>
      <c r="Z87" s="14"/>
      <c r="AA87" s="14">
        <v>33273.839999999997</v>
      </c>
      <c r="AB87" s="14">
        <v>594600</v>
      </c>
      <c r="AC87" s="14"/>
      <c r="AD87" s="14">
        <v>177253.96</v>
      </c>
    </row>
    <row r="88" spans="1:30" s="1" customFormat="1" ht="18.2" customHeight="1" x14ac:dyDescent="0.2">
      <c r="A88" s="9">
        <v>87</v>
      </c>
      <c r="B88" s="13" t="s">
        <v>170</v>
      </c>
      <c r="C88" s="13" t="s">
        <v>171</v>
      </c>
      <c r="D88" s="14">
        <v>170160</v>
      </c>
      <c r="E88" s="14"/>
      <c r="F88" s="14">
        <v>32500</v>
      </c>
      <c r="G88" s="15">
        <v>149560</v>
      </c>
      <c r="H88" s="15"/>
      <c r="I88" s="15">
        <v>32500</v>
      </c>
      <c r="J88" s="15">
        <v>20000</v>
      </c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>
        <v>600</v>
      </c>
      <c r="Z88" s="15"/>
      <c r="AA88" s="15"/>
      <c r="AB88" s="15"/>
      <c r="AC88" s="15"/>
      <c r="AD88" s="15"/>
    </row>
    <row r="89" spans="1:30" s="1" customFormat="1" ht="18.2" customHeight="1" x14ac:dyDescent="0.2">
      <c r="A89" s="9">
        <v>88</v>
      </c>
      <c r="B89" s="13" t="s">
        <v>172</v>
      </c>
      <c r="C89" s="13" t="s">
        <v>173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</row>
    <row r="90" spans="1:30" s="1" customFormat="1" ht="18.2" customHeight="1" x14ac:dyDescent="0.2">
      <c r="A90" s="9">
        <v>89</v>
      </c>
      <c r="B90" s="13" t="s">
        <v>174</v>
      </c>
      <c r="C90" s="13" t="s">
        <v>175</v>
      </c>
      <c r="D90" s="14">
        <v>3000481</v>
      </c>
      <c r="E90" s="14"/>
      <c r="F90" s="14">
        <v>324512.37</v>
      </c>
      <c r="G90" s="15">
        <v>2074811</v>
      </c>
      <c r="H90" s="15"/>
      <c r="I90" s="15">
        <v>209519.67</v>
      </c>
      <c r="J90" s="15">
        <v>201843</v>
      </c>
      <c r="K90" s="15"/>
      <c r="L90" s="15">
        <v>51657.94</v>
      </c>
      <c r="M90" s="15">
        <v>168000</v>
      </c>
      <c r="N90" s="15"/>
      <c r="O90" s="15">
        <v>22045.91</v>
      </c>
      <c r="P90" s="15">
        <v>73711</v>
      </c>
      <c r="Q90" s="15"/>
      <c r="R90" s="15">
        <v>4428.6099999999997</v>
      </c>
      <c r="S90" s="15">
        <v>160000</v>
      </c>
      <c r="T90" s="15"/>
      <c r="U90" s="15">
        <v>964.8</v>
      </c>
      <c r="V90" s="15">
        <v>276536</v>
      </c>
      <c r="W90" s="15"/>
      <c r="X90" s="15">
        <v>35494.620000000003</v>
      </c>
      <c r="Y90" s="15">
        <v>45580</v>
      </c>
      <c r="Z90" s="15"/>
      <c r="AA90" s="15">
        <v>400.82</v>
      </c>
      <c r="AB90" s="15"/>
      <c r="AC90" s="15"/>
      <c r="AD90" s="15"/>
    </row>
    <row r="91" spans="1:30" s="1" customFormat="1" ht="18.2" customHeight="1" x14ac:dyDescent="0.2">
      <c r="A91" s="9">
        <v>90</v>
      </c>
      <c r="B91" s="13"/>
      <c r="C91" s="13" t="s">
        <v>176</v>
      </c>
      <c r="D91" s="14">
        <v>170185</v>
      </c>
      <c r="E91" s="14"/>
      <c r="F91" s="14">
        <v>9280.5</v>
      </c>
      <c r="G91" s="14">
        <v>148160</v>
      </c>
      <c r="H91" s="14"/>
      <c r="I91" s="14">
        <v>3938.28</v>
      </c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>
        <v>22025</v>
      </c>
      <c r="Z91" s="14"/>
      <c r="AA91" s="14">
        <v>5342.22</v>
      </c>
      <c r="AB91" s="14"/>
      <c r="AC91" s="14"/>
      <c r="AD91" s="14"/>
    </row>
    <row r="92" spans="1:30" s="1" customFormat="1" ht="18.2" customHeight="1" x14ac:dyDescent="0.2">
      <c r="A92" s="9">
        <v>91</v>
      </c>
      <c r="B92" s="10" t="s">
        <v>177</v>
      </c>
      <c r="C92" s="10" t="s">
        <v>178</v>
      </c>
      <c r="D92" s="11">
        <v>10797389</v>
      </c>
      <c r="E92" s="11"/>
      <c r="F92" s="11">
        <v>1421093.29</v>
      </c>
      <c r="G92" s="12">
        <v>5902419</v>
      </c>
      <c r="H92" s="12"/>
      <c r="I92" s="12">
        <v>850400.42</v>
      </c>
      <c r="J92" s="12">
        <v>1584896</v>
      </c>
      <c r="K92" s="12"/>
      <c r="L92" s="12">
        <v>116944.28</v>
      </c>
      <c r="M92" s="12">
        <v>498615</v>
      </c>
      <c r="N92" s="12"/>
      <c r="O92" s="12">
        <v>88455.94</v>
      </c>
      <c r="P92" s="12">
        <v>573480</v>
      </c>
      <c r="Q92" s="12"/>
      <c r="R92" s="12">
        <v>96959.94</v>
      </c>
      <c r="S92" s="12">
        <v>794700</v>
      </c>
      <c r="T92" s="12"/>
      <c r="U92" s="12">
        <v>23626.6</v>
      </c>
      <c r="V92" s="12">
        <v>178438</v>
      </c>
      <c r="W92" s="12"/>
      <c r="X92" s="12">
        <v>45552.09</v>
      </c>
      <c r="Y92" s="12">
        <v>558791</v>
      </c>
      <c r="Z92" s="12"/>
      <c r="AA92" s="12">
        <v>123461.07</v>
      </c>
      <c r="AB92" s="12">
        <v>706050</v>
      </c>
      <c r="AC92" s="12"/>
      <c r="AD92" s="12">
        <v>75692.95</v>
      </c>
    </row>
    <row r="93" spans="1:30" s="1" customFormat="1" ht="18.2" customHeight="1" x14ac:dyDescent="0.2">
      <c r="A93" s="9">
        <v>92</v>
      </c>
      <c r="B93" s="13" t="s">
        <v>179</v>
      </c>
      <c r="C93" s="13" t="s">
        <v>180</v>
      </c>
      <c r="D93" s="14">
        <v>1086444</v>
      </c>
      <c r="E93" s="14"/>
      <c r="F93" s="14">
        <v>228419.68</v>
      </c>
      <c r="G93" s="14">
        <v>918444</v>
      </c>
      <c r="H93" s="14"/>
      <c r="I93" s="14">
        <v>222710.79</v>
      </c>
      <c r="J93" s="14"/>
      <c r="K93" s="14"/>
      <c r="L93" s="14"/>
      <c r="M93" s="14"/>
      <c r="N93" s="14"/>
      <c r="O93" s="14"/>
      <c r="P93" s="14">
        <v>100000</v>
      </c>
      <c r="Q93" s="14"/>
      <c r="R93" s="14">
        <v>996</v>
      </c>
      <c r="S93" s="14">
        <v>68000</v>
      </c>
      <c r="T93" s="14"/>
      <c r="U93" s="14">
        <v>4657.09</v>
      </c>
      <c r="V93" s="14">
        <v>0</v>
      </c>
      <c r="W93" s="14"/>
      <c r="X93" s="14">
        <v>55.8</v>
      </c>
      <c r="Y93" s="14"/>
      <c r="Z93" s="14"/>
      <c r="AA93" s="14"/>
      <c r="AB93" s="14"/>
      <c r="AC93" s="14"/>
      <c r="AD93" s="14"/>
    </row>
    <row r="94" spans="1:30" s="1" customFormat="1" ht="18.2" customHeight="1" x14ac:dyDescent="0.2">
      <c r="A94" s="9">
        <v>93</v>
      </c>
      <c r="B94" s="13" t="s">
        <v>181</v>
      </c>
      <c r="C94" s="13" t="s">
        <v>182</v>
      </c>
      <c r="D94" s="14"/>
      <c r="E94" s="14"/>
      <c r="F94" s="14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</row>
    <row r="95" spans="1:30" s="1" customFormat="1" ht="18.2" customHeight="1" x14ac:dyDescent="0.2">
      <c r="A95" s="9">
        <v>94</v>
      </c>
      <c r="B95" s="13" t="s">
        <v>183</v>
      </c>
      <c r="C95" s="13" t="s">
        <v>184</v>
      </c>
      <c r="D95" s="14">
        <v>1514263</v>
      </c>
      <c r="E95" s="14"/>
      <c r="F95" s="14">
        <v>82837.47</v>
      </c>
      <c r="G95" s="14">
        <v>84263</v>
      </c>
      <c r="H95" s="14"/>
      <c r="I95" s="14">
        <v>6528.48</v>
      </c>
      <c r="J95" s="14"/>
      <c r="K95" s="14"/>
      <c r="L95" s="14"/>
      <c r="M95" s="14">
        <v>240600</v>
      </c>
      <c r="N95" s="14"/>
      <c r="O95" s="14">
        <v>10207.68</v>
      </c>
      <c r="P95" s="14">
        <v>274700</v>
      </c>
      <c r="Q95" s="14"/>
      <c r="R95" s="14">
        <v>40395.89</v>
      </c>
      <c r="S95" s="14">
        <v>419000</v>
      </c>
      <c r="T95" s="14"/>
      <c r="U95" s="14"/>
      <c r="V95" s="14">
        <v>8000</v>
      </c>
      <c r="W95" s="14"/>
      <c r="X95" s="14"/>
      <c r="Y95" s="14">
        <v>30000</v>
      </c>
      <c r="Z95" s="14"/>
      <c r="AA95" s="14">
        <v>8375.49</v>
      </c>
      <c r="AB95" s="14">
        <v>457700</v>
      </c>
      <c r="AC95" s="14"/>
      <c r="AD95" s="14">
        <v>17329.93</v>
      </c>
    </row>
    <row r="96" spans="1:30" s="1" customFormat="1" ht="18.2" customHeight="1" x14ac:dyDescent="0.2">
      <c r="A96" s="9">
        <v>95</v>
      </c>
      <c r="B96" s="13" t="s">
        <v>185</v>
      </c>
      <c r="C96" s="13" t="s">
        <v>186</v>
      </c>
      <c r="D96" s="14">
        <v>5477580</v>
      </c>
      <c r="E96" s="14"/>
      <c r="F96" s="14">
        <v>521404.01</v>
      </c>
      <c r="G96" s="15">
        <v>3512040</v>
      </c>
      <c r="H96" s="15"/>
      <c r="I96" s="15">
        <v>362002.39</v>
      </c>
      <c r="J96" s="15">
        <v>1286500</v>
      </c>
      <c r="K96" s="15"/>
      <c r="L96" s="15">
        <v>44545.04</v>
      </c>
      <c r="M96" s="15">
        <v>107000</v>
      </c>
      <c r="N96" s="15"/>
      <c r="O96" s="15">
        <v>22775.77</v>
      </c>
      <c r="P96" s="15">
        <v>42440</v>
      </c>
      <c r="Q96" s="15"/>
      <c r="R96" s="15">
        <v>27135.919999999998</v>
      </c>
      <c r="S96" s="15">
        <v>289200</v>
      </c>
      <c r="T96" s="15"/>
      <c r="U96" s="15">
        <v>14569.28</v>
      </c>
      <c r="V96" s="15">
        <v>69800</v>
      </c>
      <c r="W96" s="15"/>
      <c r="X96" s="15">
        <v>9003.94</v>
      </c>
      <c r="Y96" s="15">
        <v>40600</v>
      </c>
      <c r="Z96" s="15"/>
      <c r="AA96" s="15">
        <v>6806.86</v>
      </c>
      <c r="AB96" s="15">
        <v>130000</v>
      </c>
      <c r="AC96" s="15"/>
      <c r="AD96" s="15">
        <v>34564.81</v>
      </c>
    </row>
    <row r="97" spans="1:30" s="1" customFormat="1" ht="18.2" customHeight="1" x14ac:dyDescent="0.2">
      <c r="A97" s="9">
        <v>96</v>
      </c>
      <c r="B97" s="13" t="s">
        <v>187</v>
      </c>
      <c r="C97" s="13" t="s">
        <v>188</v>
      </c>
      <c r="D97" s="14">
        <v>2719102</v>
      </c>
      <c r="E97" s="14"/>
      <c r="F97" s="14">
        <v>588432.13</v>
      </c>
      <c r="G97" s="14">
        <v>1387672</v>
      </c>
      <c r="H97" s="14"/>
      <c r="I97" s="14">
        <v>259158.76</v>
      </c>
      <c r="J97" s="14">
        <v>298396</v>
      </c>
      <c r="K97" s="14"/>
      <c r="L97" s="14">
        <v>72399.240000000005</v>
      </c>
      <c r="M97" s="14">
        <v>151015</v>
      </c>
      <c r="N97" s="14"/>
      <c r="O97" s="14">
        <v>55472.49</v>
      </c>
      <c r="P97" s="14">
        <v>156340</v>
      </c>
      <c r="Q97" s="14"/>
      <c r="R97" s="14">
        <v>28432.13</v>
      </c>
      <c r="S97" s="14">
        <v>18500</v>
      </c>
      <c r="T97" s="14"/>
      <c r="U97" s="14">
        <v>4400.2299999999996</v>
      </c>
      <c r="V97" s="14">
        <v>100638</v>
      </c>
      <c r="W97" s="14"/>
      <c r="X97" s="14">
        <v>36492.35</v>
      </c>
      <c r="Y97" s="14">
        <v>488191</v>
      </c>
      <c r="Z97" s="14"/>
      <c r="AA97" s="14">
        <v>108278.72</v>
      </c>
      <c r="AB97" s="14">
        <v>118350</v>
      </c>
      <c r="AC97" s="14"/>
      <c r="AD97" s="14">
        <v>23798.21</v>
      </c>
    </row>
    <row r="98" spans="1:30" s="1" customFormat="1" ht="18.2" customHeight="1" x14ac:dyDescent="0.2">
      <c r="A98" s="9">
        <v>97</v>
      </c>
      <c r="B98" s="13"/>
      <c r="C98" s="13" t="s">
        <v>189</v>
      </c>
      <c r="D98" s="14"/>
      <c r="E98" s="14"/>
      <c r="F98" s="14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</row>
    <row r="99" spans="1:30" s="1" customFormat="1" ht="18.2" customHeight="1" x14ac:dyDescent="0.2">
      <c r="A99" s="9">
        <v>98</v>
      </c>
      <c r="B99" s="10" t="s">
        <v>190</v>
      </c>
      <c r="C99" s="10" t="s">
        <v>191</v>
      </c>
      <c r="D99" s="11">
        <v>1249241</v>
      </c>
      <c r="E99" s="11"/>
      <c r="F99" s="11">
        <v>180046.95</v>
      </c>
      <c r="G99" s="11">
        <v>811402</v>
      </c>
      <c r="H99" s="11"/>
      <c r="I99" s="11">
        <v>142613.57</v>
      </c>
      <c r="J99" s="11">
        <v>9300</v>
      </c>
      <c r="K99" s="11"/>
      <c r="L99" s="11">
        <v>1408.4</v>
      </c>
      <c r="M99" s="11">
        <v>62348</v>
      </c>
      <c r="N99" s="11"/>
      <c r="O99" s="11">
        <v>4937.7</v>
      </c>
      <c r="P99" s="11">
        <v>14170</v>
      </c>
      <c r="Q99" s="11"/>
      <c r="R99" s="11">
        <v>1881.37</v>
      </c>
      <c r="S99" s="11">
        <v>44698</v>
      </c>
      <c r="T99" s="11"/>
      <c r="U99" s="11">
        <v>10436.41</v>
      </c>
      <c r="V99" s="11">
        <v>1600</v>
      </c>
      <c r="W99" s="11"/>
      <c r="X99" s="11">
        <v>226.81</v>
      </c>
      <c r="Y99" s="11">
        <v>296923</v>
      </c>
      <c r="Z99" s="11"/>
      <c r="AA99" s="11">
        <v>17924.669999999998</v>
      </c>
      <c r="AB99" s="11">
        <v>8800</v>
      </c>
      <c r="AC99" s="11"/>
      <c r="AD99" s="11">
        <v>618.02</v>
      </c>
    </row>
    <row r="100" spans="1:30" s="1" customFormat="1" ht="18.2" customHeight="1" x14ac:dyDescent="0.2">
      <c r="A100" s="9">
        <v>99</v>
      </c>
      <c r="B100" s="13" t="s">
        <v>192</v>
      </c>
      <c r="C100" s="13" t="s">
        <v>193</v>
      </c>
      <c r="D100" s="14">
        <v>1540</v>
      </c>
      <c r="E100" s="14"/>
      <c r="F100" s="14">
        <v>313.20999999999998</v>
      </c>
      <c r="G100" s="15"/>
      <c r="H100" s="15"/>
      <c r="I100" s="15"/>
      <c r="J100" s="15"/>
      <c r="K100" s="15"/>
      <c r="L100" s="15"/>
      <c r="M100" s="15"/>
      <c r="N100" s="15"/>
      <c r="O100" s="15"/>
      <c r="P100" s="15">
        <v>1540</v>
      </c>
      <c r="Q100" s="15"/>
      <c r="R100" s="15">
        <v>313.20999999999998</v>
      </c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</row>
    <row r="101" spans="1:30" s="1" customFormat="1" ht="18.2" customHeight="1" x14ac:dyDescent="0.2">
      <c r="A101" s="9">
        <v>100</v>
      </c>
      <c r="B101" s="13" t="s">
        <v>194</v>
      </c>
      <c r="C101" s="13" t="s">
        <v>195</v>
      </c>
      <c r="D101" s="14">
        <v>234176</v>
      </c>
      <c r="E101" s="14"/>
      <c r="F101" s="14">
        <v>20294.080000000002</v>
      </c>
      <c r="G101" s="14">
        <v>120000</v>
      </c>
      <c r="H101" s="14"/>
      <c r="I101" s="14">
        <v>5669.96</v>
      </c>
      <c r="J101" s="14"/>
      <c r="K101" s="14"/>
      <c r="L101" s="14"/>
      <c r="M101" s="14">
        <v>62348</v>
      </c>
      <c r="N101" s="14"/>
      <c r="O101" s="14">
        <v>4937.7</v>
      </c>
      <c r="P101" s="14">
        <v>12630</v>
      </c>
      <c r="Q101" s="14"/>
      <c r="R101" s="14">
        <v>1568.16</v>
      </c>
      <c r="S101" s="14">
        <v>30398</v>
      </c>
      <c r="T101" s="14"/>
      <c r="U101" s="14">
        <v>7273.43</v>
      </c>
      <c r="V101" s="14">
        <v>0</v>
      </c>
      <c r="W101" s="14"/>
      <c r="X101" s="14">
        <v>226.81</v>
      </c>
      <c r="Y101" s="14"/>
      <c r="Z101" s="14"/>
      <c r="AA101" s="14"/>
      <c r="AB101" s="14">
        <v>8800</v>
      </c>
      <c r="AC101" s="14"/>
      <c r="AD101" s="14">
        <v>618.02</v>
      </c>
    </row>
    <row r="102" spans="1:30" s="1" customFormat="1" ht="18.2" customHeight="1" x14ac:dyDescent="0.2">
      <c r="A102" s="9">
        <v>101</v>
      </c>
      <c r="B102" s="13" t="s">
        <v>196</v>
      </c>
      <c r="C102" s="13" t="s">
        <v>197</v>
      </c>
      <c r="D102" s="14">
        <v>472300</v>
      </c>
      <c r="E102" s="14"/>
      <c r="F102" s="14">
        <v>86042.59</v>
      </c>
      <c r="G102" s="15">
        <v>471000</v>
      </c>
      <c r="H102" s="15"/>
      <c r="I102" s="15">
        <v>86042.59</v>
      </c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>
        <v>1300</v>
      </c>
      <c r="W102" s="15"/>
      <c r="X102" s="15"/>
      <c r="Y102" s="15"/>
      <c r="Z102" s="15"/>
      <c r="AA102" s="15"/>
      <c r="AB102" s="15"/>
      <c r="AC102" s="15"/>
      <c r="AD102" s="15"/>
    </row>
    <row r="103" spans="1:30" s="1" customFormat="1" ht="18.2" customHeight="1" x14ac:dyDescent="0.2">
      <c r="A103" s="9">
        <v>102</v>
      </c>
      <c r="B103" s="13" t="s">
        <v>198</v>
      </c>
      <c r="C103" s="13" t="s">
        <v>199</v>
      </c>
      <c r="D103" s="14">
        <v>221524</v>
      </c>
      <c r="E103" s="14"/>
      <c r="F103" s="14">
        <v>49986.6</v>
      </c>
      <c r="G103" s="14">
        <v>197924</v>
      </c>
      <c r="H103" s="14"/>
      <c r="I103" s="14">
        <v>45415.22</v>
      </c>
      <c r="J103" s="14">
        <v>9300</v>
      </c>
      <c r="K103" s="14"/>
      <c r="L103" s="14">
        <v>1408.4</v>
      </c>
      <c r="M103" s="14"/>
      <c r="N103" s="14"/>
      <c r="O103" s="14"/>
      <c r="P103" s="14"/>
      <c r="Q103" s="14"/>
      <c r="R103" s="14"/>
      <c r="S103" s="14">
        <v>14300</v>
      </c>
      <c r="T103" s="14"/>
      <c r="U103" s="14">
        <v>3162.98</v>
      </c>
      <c r="V103" s="14"/>
      <c r="W103" s="14"/>
      <c r="X103" s="14"/>
      <c r="Y103" s="14"/>
      <c r="Z103" s="14"/>
      <c r="AA103" s="14"/>
      <c r="AB103" s="14"/>
      <c r="AC103" s="14"/>
      <c r="AD103" s="14"/>
    </row>
    <row r="104" spans="1:30" s="1" customFormat="1" ht="18.2" customHeight="1" x14ac:dyDescent="0.2">
      <c r="A104" s="9">
        <v>103</v>
      </c>
      <c r="B104" s="13" t="s">
        <v>200</v>
      </c>
      <c r="C104" s="13" t="s">
        <v>201</v>
      </c>
      <c r="D104" s="14">
        <v>319701</v>
      </c>
      <c r="E104" s="14"/>
      <c r="F104" s="14">
        <v>23410.47</v>
      </c>
      <c r="G104" s="15">
        <v>22478</v>
      </c>
      <c r="H104" s="15"/>
      <c r="I104" s="15">
        <v>5485.8</v>
      </c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>
        <v>300</v>
      </c>
      <c r="W104" s="15"/>
      <c r="X104" s="15"/>
      <c r="Y104" s="15">
        <v>296923</v>
      </c>
      <c r="Z104" s="15"/>
      <c r="AA104" s="15">
        <v>17924.669999999998</v>
      </c>
      <c r="AB104" s="15"/>
      <c r="AC104" s="15"/>
      <c r="AD104" s="15"/>
    </row>
    <row r="105" spans="1:30" s="1" customFormat="1" ht="18.2" customHeight="1" x14ac:dyDescent="0.2">
      <c r="A105" s="9">
        <v>104</v>
      </c>
      <c r="B105" s="13"/>
      <c r="C105" s="13" t="s">
        <v>202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</row>
    <row r="106" spans="1:30" s="1" customFormat="1" ht="18.2" customHeight="1" x14ac:dyDescent="0.2">
      <c r="A106" s="9">
        <v>106</v>
      </c>
      <c r="B106" s="10" t="s">
        <v>203</v>
      </c>
      <c r="C106" s="10" t="s">
        <v>204</v>
      </c>
      <c r="D106" s="11">
        <v>29057461</v>
      </c>
      <c r="E106" s="11"/>
      <c r="F106" s="11">
        <v>6991125.4699999997</v>
      </c>
      <c r="G106" s="12">
        <v>16584058</v>
      </c>
      <c r="H106" s="12"/>
      <c r="I106" s="12">
        <v>4216193.6399999997</v>
      </c>
      <c r="J106" s="12">
        <v>4401788</v>
      </c>
      <c r="K106" s="12"/>
      <c r="L106" s="12">
        <v>1216334.04</v>
      </c>
      <c r="M106" s="12">
        <v>865953</v>
      </c>
      <c r="N106" s="12"/>
      <c r="O106" s="12">
        <v>204081.09</v>
      </c>
      <c r="P106" s="12">
        <v>658033</v>
      </c>
      <c r="Q106" s="12"/>
      <c r="R106" s="12">
        <v>131007.81</v>
      </c>
      <c r="S106" s="12">
        <v>1241981</v>
      </c>
      <c r="T106" s="12"/>
      <c r="U106" s="12">
        <v>162263.31</v>
      </c>
      <c r="V106" s="12">
        <v>810917</v>
      </c>
      <c r="W106" s="12"/>
      <c r="X106" s="12">
        <v>167441.10999999999</v>
      </c>
      <c r="Y106" s="12">
        <v>2140651</v>
      </c>
      <c r="Z106" s="12"/>
      <c r="AA106" s="12">
        <v>322296.03000000003</v>
      </c>
      <c r="AB106" s="12">
        <v>2354080</v>
      </c>
      <c r="AC106" s="12"/>
      <c r="AD106" s="12">
        <v>571508.43999999994</v>
      </c>
    </row>
    <row r="107" spans="1:30" s="1" customFormat="1" ht="18.2" customHeight="1" x14ac:dyDescent="0.2">
      <c r="A107" s="9">
        <v>107</v>
      </c>
      <c r="B107" s="13" t="s">
        <v>205</v>
      </c>
      <c r="C107" s="13" t="s">
        <v>206</v>
      </c>
      <c r="D107" s="14">
        <v>9889006</v>
      </c>
      <c r="E107" s="14"/>
      <c r="F107" s="14">
        <v>2098841.94</v>
      </c>
      <c r="G107" s="14">
        <v>5235960</v>
      </c>
      <c r="H107" s="14"/>
      <c r="I107" s="14">
        <v>1003356.5</v>
      </c>
      <c r="J107" s="14">
        <v>2504590</v>
      </c>
      <c r="K107" s="14"/>
      <c r="L107" s="14">
        <v>665152.76</v>
      </c>
      <c r="M107" s="14">
        <v>238056</v>
      </c>
      <c r="N107" s="14"/>
      <c r="O107" s="14">
        <v>29715.07</v>
      </c>
      <c r="P107" s="14">
        <v>107645</v>
      </c>
      <c r="Q107" s="14"/>
      <c r="R107" s="14">
        <v>22961.02</v>
      </c>
      <c r="S107" s="14">
        <v>104473</v>
      </c>
      <c r="T107" s="14"/>
      <c r="U107" s="14">
        <v>8664.07</v>
      </c>
      <c r="V107" s="14">
        <v>369195</v>
      </c>
      <c r="W107" s="14"/>
      <c r="X107" s="14">
        <v>81945.06</v>
      </c>
      <c r="Y107" s="14">
        <v>268367</v>
      </c>
      <c r="Z107" s="14"/>
      <c r="AA107" s="14">
        <v>61903.57</v>
      </c>
      <c r="AB107" s="14">
        <v>1060720</v>
      </c>
      <c r="AC107" s="14"/>
      <c r="AD107" s="14">
        <v>225143.89</v>
      </c>
    </row>
    <row r="108" spans="1:30" s="1" customFormat="1" ht="18.2" customHeight="1" x14ac:dyDescent="0.2">
      <c r="A108" s="9">
        <v>108</v>
      </c>
      <c r="B108" s="13" t="s">
        <v>207</v>
      </c>
      <c r="C108" s="13" t="s">
        <v>208</v>
      </c>
      <c r="D108" s="14">
        <v>657671</v>
      </c>
      <c r="E108" s="14"/>
      <c r="F108" s="14">
        <v>70374.210000000006</v>
      </c>
      <c r="G108" s="15">
        <v>530000</v>
      </c>
      <c r="H108" s="15"/>
      <c r="I108" s="15">
        <v>52860</v>
      </c>
      <c r="J108" s="15">
        <v>79091</v>
      </c>
      <c r="K108" s="15"/>
      <c r="L108" s="15">
        <v>1904.79</v>
      </c>
      <c r="M108" s="15">
        <v>8000</v>
      </c>
      <c r="N108" s="15"/>
      <c r="O108" s="15">
        <v>13196.09</v>
      </c>
      <c r="P108" s="15"/>
      <c r="Q108" s="15"/>
      <c r="R108" s="15"/>
      <c r="S108" s="15">
        <v>40580</v>
      </c>
      <c r="T108" s="15"/>
      <c r="U108" s="15">
        <v>2413.33</v>
      </c>
      <c r="V108" s="15"/>
      <c r="W108" s="15"/>
      <c r="X108" s="15"/>
      <c r="Y108" s="15"/>
      <c r="Z108" s="15"/>
      <c r="AA108" s="15"/>
      <c r="AB108" s="15"/>
      <c r="AC108" s="15"/>
      <c r="AD108" s="15"/>
    </row>
    <row r="109" spans="1:30" s="1" customFormat="1" ht="18.2" customHeight="1" x14ac:dyDescent="0.2">
      <c r="A109" s="9">
        <v>111</v>
      </c>
      <c r="B109" s="13" t="s">
        <v>209</v>
      </c>
      <c r="C109" s="13" t="s">
        <v>210</v>
      </c>
      <c r="D109" s="14">
        <v>1539542</v>
      </c>
      <c r="E109" s="14"/>
      <c r="F109" s="14">
        <v>382682.86</v>
      </c>
      <c r="G109" s="14">
        <v>584651</v>
      </c>
      <c r="H109" s="14"/>
      <c r="I109" s="14">
        <v>152465.60000000001</v>
      </c>
      <c r="J109" s="14">
        <v>232235</v>
      </c>
      <c r="K109" s="14"/>
      <c r="L109" s="14">
        <v>49068.65</v>
      </c>
      <c r="M109" s="14">
        <v>129822</v>
      </c>
      <c r="N109" s="14"/>
      <c r="O109" s="14">
        <v>45663.11</v>
      </c>
      <c r="P109" s="14">
        <v>87411</v>
      </c>
      <c r="Q109" s="14"/>
      <c r="R109" s="14">
        <v>15807.98</v>
      </c>
      <c r="S109" s="14">
        <v>80126</v>
      </c>
      <c r="T109" s="14"/>
      <c r="U109" s="14">
        <v>10080.94</v>
      </c>
      <c r="V109" s="14">
        <v>120183</v>
      </c>
      <c r="W109" s="14"/>
      <c r="X109" s="14">
        <v>15431.21</v>
      </c>
      <c r="Y109" s="14">
        <v>170492</v>
      </c>
      <c r="Z109" s="14"/>
      <c r="AA109" s="14">
        <v>70550.77</v>
      </c>
      <c r="AB109" s="14">
        <v>134622</v>
      </c>
      <c r="AC109" s="14"/>
      <c r="AD109" s="14">
        <v>23614.6</v>
      </c>
    </row>
    <row r="110" spans="1:30" s="1" customFormat="1" ht="18.2" customHeight="1" x14ac:dyDescent="0.2">
      <c r="A110" s="9">
        <v>113</v>
      </c>
      <c r="B110" s="13" t="s">
        <v>211</v>
      </c>
      <c r="C110" s="13" t="s">
        <v>212</v>
      </c>
      <c r="D110" s="14">
        <v>3309775</v>
      </c>
      <c r="E110" s="14"/>
      <c r="F110" s="14">
        <v>1109158.95</v>
      </c>
      <c r="G110" s="15">
        <v>2428925</v>
      </c>
      <c r="H110" s="15"/>
      <c r="I110" s="15">
        <v>828663.02</v>
      </c>
      <c r="J110" s="15">
        <v>224000</v>
      </c>
      <c r="K110" s="15"/>
      <c r="L110" s="15">
        <v>146895.24</v>
      </c>
      <c r="M110" s="15">
        <v>28500</v>
      </c>
      <c r="N110" s="15"/>
      <c r="O110" s="15">
        <v>6000</v>
      </c>
      <c r="P110" s="15"/>
      <c r="Q110" s="15"/>
      <c r="R110" s="15"/>
      <c r="S110" s="15">
        <v>371928</v>
      </c>
      <c r="T110" s="15"/>
      <c r="U110" s="15">
        <v>8648.9599999999991</v>
      </c>
      <c r="V110" s="15">
        <v>41500</v>
      </c>
      <c r="W110" s="15"/>
      <c r="X110" s="15">
        <v>1759.38</v>
      </c>
      <c r="Y110" s="15">
        <v>69922</v>
      </c>
      <c r="Z110" s="15"/>
      <c r="AA110" s="15">
        <v>18967.75</v>
      </c>
      <c r="AB110" s="15">
        <v>145000</v>
      </c>
      <c r="AC110" s="15"/>
      <c r="AD110" s="15">
        <v>98224.6</v>
      </c>
    </row>
    <row r="111" spans="1:30" s="1" customFormat="1" ht="18.2" customHeight="1" x14ac:dyDescent="0.2">
      <c r="A111" s="9">
        <v>114</v>
      </c>
      <c r="B111" s="13" t="s">
        <v>213</v>
      </c>
      <c r="C111" s="13" t="s">
        <v>214</v>
      </c>
      <c r="D111" s="14">
        <v>4080280</v>
      </c>
      <c r="E111" s="14"/>
      <c r="F111" s="14">
        <v>994790.15</v>
      </c>
      <c r="G111" s="14">
        <v>2352268</v>
      </c>
      <c r="H111" s="14"/>
      <c r="I111" s="14">
        <v>599652.6</v>
      </c>
      <c r="J111" s="14">
        <v>399669</v>
      </c>
      <c r="K111" s="14"/>
      <c r="L111" s="14">
        <v>83506.62</v>
      </c>
      <c r="M111" s="14">
        <v>140660</v>
      </c>
      <c r="N111" s="14"/>
      <c r="O111" s="14">
        <v>44809.39</v>
      </c>
      <c r="P111" s="14">
        <v>150883</v>
      </c>
      <c r="Q111" s="14"/>
      <c r="R111" s="14">
        <v>31400.77</v>
      </c>
      <c r="S111" s="14">
        <v>202682</v>
      </c>
      <c r="T111" s="14"/>
      <c r="U111" s="14">
        <v>77556.289999999994</v>
      </c>
      <c r="V111" s="14">
        <v>85221</v>
      </c>
      <c r="W111" s="14"/>
      <c r="X111" s="14">
        <v>19830.45</v>
      </c>
      <c r="Y111" s="14">
        <v>234774</v>
      </c>
      <c r="Z111" s="14"/>
      <c r="AA111" s="14">
        <v>57032.52</v>
      </c>
      <c r="AB111" s="14">
        <v>514123</v>
      </c>
      <c r="AC111" s="14"/>
      <c r="AD111" s="14">
        <v>81001.509999999995</v>
      </c>
    </row>
    <row r="112" spans="1:30" s="1" customFormat="1" ht="18.2" customHeight="1" x14ac:dyDescent="0.2">
      <c r="A112" s="9">
        <v>115</v>
      </c>
      <c r="B112" s="13" t="s">
        <v>215</v>
      </c>
      <c r="C112" s="13" t="s">
        <v>216</v>
      </c>
      <c r="D112" s="14">
        <v>2795162</v>
      </c>
      <c r="E112" s="14"/>
      <c r="F112" s="14">
        <v>669165.07999999996</v>
      </c>
      <c r="G112" s="15">
        <v>355180</v>
      </c>
      <c r="H112" s="15"/>
      <c r="I112" s="15">
        <v>93724.96</v>
      </c>
      <c r="J112" s="15">
        <v>937203</v>
      </c>
      <c r="K112" s="15"/>
      <c r="L112" s="15">
        <v>260405.54</v>
      </c>
      <c r="M112" s="15">
        <v>257380</v>
      </c>
      <c r="N112" s="15"/>
      <c r="O112" s="15">
        <v>51406.82</v>
      </c>
      <c r="P112" s="15">
        <v>244918</v>
      </c>
      <c r="Q112" s="15"/>
      <c r="R112" s="15">
        <v>45564.27</v>
      </c>
      <c r="S112" s="15">
        <v>406842</v>
      </c>
      <c r="T112" s="15"/>
      <c r="U112" s="15">
        <v>46693.74</v>
      </c>
      <c r="V112" s="15">
        <v>116257</v>
      </c>
      <c r="W112" s="15"/>
      <c r="X112" s="15">
        <v>22741.25</v>
      </c>
      <c r="Y112" s="15">
        <v>137427</v>
      </c>
      <c r="Z112" s="15"/>
      <c r="AA112" s="15">
        <v>32378.53</v>
      </c>
      <c r="AB112" s="15">
        <v>339955</v>
      </c>
      <c r="AC112" s="15"/>
      <c r="AD112" s="15">
        <v>116249.97</v>
      </c>
    </row>
    <row r="113" spans="1:30" s="1" customFormat="1" ht="18.2" customHeight="1" x14ac:dyDescent="0.2">
      <c r="A113" s="9">
        <v>116</v>
      </c>
      <c r="B113" s="13" t="s">
        <v>217</v>
      </c>
      <c r="C113" s="13" t="s">
        <v>218</v>
      </c>
      <c r="D113" s="14">
        <v>1463178</v>
      </c>
      <c r="E113" s="14"/>
      <c r="F113" s="14">
        <v>361818.34</v>
      </c>
      <c r="G113" s="14">
        <v>1277313</v>
      </c>
      <c r="H113" s="14"/>
      <c r="I113" s="14">
        <v>319638.43</v>
      </c>
      <c r="J113" s="14"/>
      <c r="K113" s="14"/>
      <c r="L113" s="14"/>
      <c r="M113" s="14"/>
      <c r="N113" s="14"/>
      <c r="O113" s="14"/>
      <c r="P113" s="14">
        <v>1850</v>
      </c>
      <c r="Q113" s="14"/>
      <c r="R113" s="14">
        <v>5.42</v>
      </c>
      <c r="S113" s="14"/>
      <c r="T113" s="14"/>
      <c r="U113" s="14"/>
      <c r="V113" s="14">
        <v>11923</v>
      </c>
      <c r="W113" s="14"/>
      <c r="X113" s="14">
        <v>6807.45</v>
      </c>
      <c r="Y113" s="14">
        <v>99432</v>
      </c>
      <c r="Z113" s="14"/>
      <c r="AA113" s="14">
        <v>27170.7</v>
      </c>
      <c r="AB113" s="14">
        <v>72660</v>
      </c>
      <c r="AC113" s="14"/>
      <c r="AD113" s="14">
        <v>8196.34</v>
      </c>
    </row>
    <row r="114" spans="1:30" s="1" customFormat="1" ht="18.2" customHeight="1" x14ac:dyDescent="0.2">
      <c r="A114" s="9">
        <v>117</v>
      </c>
      <c r="B114" s="13" t="s">
        <v>219</v>
      </c>
      <c r="C114" s="13" t="s">
        <v>220</v>
      </c>
      <c r="D114" s="14">
        <v>81000</v>
      </c>
      <c r="E114" s="14"/>
      <c r="F114" s="14">
        <v>27000</v>
      </c>
      <c r="G114" s="15">
        <v>81000</v>
      </c>
      <c r="H114" s="15"/>
      <c r="I114" s="15">
        <v>27000</v>
      </c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</row>
    <row r="115" spans="1:30" s="1" customFormat="1" ht="18.2" customHeight="1" x14ac:dyDescent="0.2">
      <c r="A115" s="9">
        <v>118</v>
      </c>
      <c r="B115" s="13" t="s">
        <v>221</v>
      </c>
      <c r="C115" s="13" t="s">
        <v>222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</row>
    <row r="116" spans="1:30" s="1" customFormat="1" ht="18.2" customHeight="1" x14ac:dyDescent="0.2">
      <c r="A116" s="9">
        <v>119</v>
      </c>
      <c r="B116" s="13" t="s">
        <v>223</v>
      </c>
      <c r="C116" s="13" t="s">
        <v>224</v>
      </c>
      <c r="D116" s="14">
        <v>22500</v>
      </c>
      <c r="E116" s="14"/>
      <c r="F116" s="14">
        <v>7500</v>
      </c>
      <c r="G116" s="15">
        <v>22500</v>
      </c>
      <c r="H116" s="15"/>
      <c r="I116" s="15">
        <v>7500</v>
      </c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</row>
    <row r="117" spans="1:30" s="1" customFormat="1" ht="18.2" customHeight="1" x14ac:dyDescent="0.2">
      <c r="A117" s="9">
        <v>120</v>
      </c>
      <c r="B117" s="13" t="s">
        <v>225</v>
      </c>
      <c r="C117" s="13" t="s">
        <v>226</v>
      </c>
      <c r="D117" s="14">
        <v>668473</v>
      </c>
      <c r="E117" s="14"/>
      <c r="F117" s="14">
        <v>90255.47</v>
      </c>
      <c r="G117" s="14">
        <v>668473</v>
      </c>
      <c r="H117" s="14"/>
      <c r="I117" s="14">
        <v>90255.47</v>
      </c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</row>
    <row r="118" spans="1:30" s="1" customFormat="1" ht="18.2" customHeight="1" x14ac:dyDescent="0.2">
      <c r="A118" s="9">
        <v>123</v>
      </c>
      <c r="B118" s="13" t="s">
        <v>227</v>
      </c>
      <c r="C118" s="13" t="s">
        <v>228</v>
      </c>
      <c r="D118" s="14"/>
      <c r="E118" s="14"/>
      <c r="F118" s="14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</row>
    <row r="119" spans="1:30" s="1" customFormat="1" ht="18.2" customHeight="1" x14ac:dyDescent="0.2">
      <c r="A119" s="9">
        <v>124</v>
      </c>
      <c r="B119" s="13" t="s">
        <v>229</v>
      </c>
      <c r="C119" s="13" t="s">
        <v>230</v>
      </c>
      <c r="D119" s="14">
        <v>20000</v>
      </c>
      <c r="E119" s="14"/>
      <c r="F119" s="14"/>
      <c r="G119" s="14">
        <v>20000</v>
      </c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</row>
    <row r="120" spans="1:30" s="1" customFormat="1" ht="18.2" customHeight="1" x14ac:dyDescent="0.2">
      <c r="A120" s="9">
        <v>126</v>
      </c>
      <c r="B120" s="13" t="s">
        <v>231</v>
      </c>
      <c r="C120" s="13" t="s">
        <v>232</v>
      </c>
      <c r="D120" s="14">
        <v>237517</v>
      </c>
      <c r="E120" s="14"/>
      <c r="F120" s="14">
        <v>79555.47</v>
      </c>
      <c r="G120" s="15">
        <v>6600</v>
      </c>
      <c r="H120" s="15"/>
      <c r="I120" s="15">
        <v>18300</v>
      </c>
      <c r="J120" s="15">
        <v>25000</v>
      </c>
      <c r="K120" s="15"/>
      <c r="L120" s="15">
        <v>9400.44</v>
      </c>
      <c r="M120" s="15">
        <v>53235</v>
      </c>
      <c r="N120" s="15"/>
      <c r="O120" s="15">
        <v>12790.57</v>
      </c>
      <c r="P120" s="15">
        <v>16826</v>
      </c>
      <c r="Q120" s="15"/>
      <c r="R120" s="15">
        <v>3269.85</v>
      </c>
      <c r="S120" s="15">
        <v>30350</v>
      </c>
      <c r="T120" s="15"/>
      <c r="U120" s="15">
        <v>8205.98</v>
      </c>
      <c r="V120" s="15">
        <v>41906</v>
      </c>
      <c r="W120" s="15"/>
      <c r="X120" s="15">
        <v>11106.31</v>
      </c>
      <c r="Y120" s="15">
        <v>17600</v>
      </c>
      <c r="Z120" s="15"/>
      <c r="AA120" s="15">
        <v>3531.6</v>
      </c>
      <c r="AB120" s="15">
        <v>46000</v>
      </c>
      <c r="AC120" s="15"/>
      <c r="AD120" s="15">
        <v>12950.72</v>
      </c>
    </row>
    <row r="121" spans="1:30" s="1" customFormat="1" ht="18.2" customHeight="1" x14ac:dyDescent="0.2">
      <c r="A121" s="9">
        <v>127</v>
      </c>
      <c r="B121" s="13" t="s">
        <v>233</v>
      </c>
      <c r="C121" s="13" t="s">
        <v>234</v>
      </c>
      <c r="D121" s="14">
        <v>47300</v>
      </c>
      <c r="E121" s="14"/>
      <c r="F121" s="14">
        <v>5900.04</v>
      </c>
      <c r="G121" s="14"/>
      <c r="H121" s="14"/>
      <c r="I121" s="14"/>
      <c r="J121" s="14"/>
      <c r="K121" s="14"/>
      <c r="L121" s="14"/>
      <c r="M121" s="14">
        <v>10300</v>
      </c>
      <c r="N121" s="14"/>
      <c r="O121" s="14">
        <v>500.04</v>
      </c>
      <c r="P121" s="14">
        <v>3500</v>
      </c>
      <c r="Q121" s="14"/>
      <c r="R121" s="14">
        <v>3500</v>
      </c>
      <c r="S121" s="14">
        <v>5000</v>
      </c>
      <c r="T121" s="14"/>
      <c r="U121" s="14"/>
      <c r="V121" s="14">
        <v>13000</v>
      </c>
      <c r="W121" s="14"/>
      <c r="X121" s="14"/>
      <c r="Y121" s="14">
        <v>5900</v>
      </c>
      <c r="Z121" s="14"/>
      <c r="AA121" s="14">
        <v>1900</v>
      </c>
      <c r="AB121" s="14">
        <v>9600</v>
      </c>
      <c r="AC121" s="14"/>
      <c r="AD121" s="14"/>
    </row>
    <row r="122" spans="1:30" s="1" customFormat="1" ht="18.2" customHeight="1" x14ac:dyDescent="0.2">
      <c r="A122" s="9">
        <v>128</v>
      </c>
      <c r="B122" s="13" t="s">
        <v>235</v>
      </c>
      <c r="C122" s="13" t="s">
        <v>236</v>
      </c>
      <c r="D122" s="14">
        <v>4246057</v>
      </c>
      <c r="E122" s="14"/>
      <c r="F122" s="14">
        <v>1094082.96</v>
      </c>
      <c r="G122" s="15">
        <v>3021188</v>
      </c>
      <c r="H122" s="15"/>
      <c r="I122" s="15">
        <v>1022777.06</v>
      </c>
      <c r="J122" s="15"/>
      <c r="K122" s="15"/>
      <c r="L122" s="15"/>
      <c r="M122" s="15"/>
      <c r="N122" s="15"/>
      <c r="O122" s="15"/>
      <c r="P122" s="15">
        <v>45000</v>
      </c>
      <c r="Q122" s="15"/>
      <c r="R122" s="15">
        <v>8498.5</v>
      </c>
      <c r="S122" s="15"/>
      <c r="T122" s="15"/>
      <c r="U122" s="15"/>
      <c r="V122" s="15">
        <v>11732</v>
      </c>
      <c r="W122" s="15"/>
      <c r="X122" s="15">
        <v>7820</v>
      </c>
      <c r="Y122" s="15">
        <v>1136737</v>
      </c>
      <c r="Z122" s="15"/>
      <c r="AA122" s="15">
        <v>48860.59</v>
      </c>
      <c r="AB122" s="15">
        <v>31400</v>
      </c>
      <c r="AC122" s="15"/>
      <c r="AD122" s="15">
        <v>6126.81</v>
      </c>
    </row>
    <row r="123" spans="1:30" s="1" customFormat="1" ht="18.2" customHeight="1" x14ac:dyDescent="0.2">
      <c r="A123" s="9">
        <v>129</v>
      </c>
      <c r="B123" s="13"/>
      <c r="C123" s="13" t="s">
        <v>237</v>
      </c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</row>
    <row r="124" spans="1:30" s="1" customFormat="1" ht="18.2" customHeight="1" x14ac:dyDescent="0.2">
      <c r="A124" s="9">
        <v>130</v>
      </c>
      <c r="B124" s="10" t="s">
        <v>238</v>
      </c>
      <c r="C124" s="10" t="s">
        <v>239</v>
      </c>
      <c r="D124" s="11">
        <v>182488510</v>
      </c>
      <c r="E124" s="11"/>
      <c r="F124" s="11">
        <v>42996170.609999999</v>
      </c>
      <c r="G124" s="12">
        <v>106081465</v>
      </c>
      <c r="H124" s="12"/>
      <c r="I124" s="12">
        <v>27861598.109999999</v>
      </c>
      <c r="J124" s="12">
        <v>14712489</v>
      </c>
      <c r="K124" s="12"/>
      <c r="L124" s="12">
        <v>3287862.83</v>
      </c>
      <c r="M124" s="12">
        <v>16411262</v>
      </c>
      <c r="N124" s="12"/>
      <c r="O124" s="12">
        <v>2889314.11</v>
      </c>
      <c r="P124" s="12">
        <v>6490015</v>
      </c>
      <c r="Q124" s="12"/>
      <c r="R124" s="12">
        <v>1146586.8899999999</v>
      </c>
      <c r="S124" s="12">
        <v>7488158</v>
      </c>
      <c r="T124" s="12"/>
      <c r="U124" s="12">
        <v>1114666.05</v>
      </c>
      <c r="V124" s="12">
        <v>4435629</v>
      </c>
      <c r="W124" s="12"/>
      <c r="X124" s="12">
        <v>909372.96</v>
      </c>
      <c r="Y124" s="12">
        <v>5034236</v>
      </c>
      <c r="Z124" s="12"/>
      <c r="AA124" s="12">
        <v>1439783.53</v>
      </c>
      <c r="AB124" s="12">
        <v>21835256</v>
      </c>
      <c r="AC124" s="12"/>
      <c r="AD124" s="12">
        <v>4346986.13</v>
      </c>
    </row>
    <row r="125" spans="1:30" s="1" customFormat="1" ht="18.2" customHeight="1" x14ac:dyDescent="0.2">
      <c r="A125" s="9">
        <v>131</v>
      </c>
      <c r="B125" s="13" t="s">
        <v>240</v>
      </c>
      <c r="C125" s="13" t="s">
        <v>241</v>
      </c>
      <c r="D125" s="14">
        <v>63193394</v>
      </c>
      <c r="E125" s="14"/>
      <c r="F125" s="14">
        <v>13415703.699999999</v>
      </c>
      <c r="G125" s="14">
        <v>34476388</v>
      </c>
      <c r="H125" s="14"/>
      <c r="I125" s="14">
        <v>8359808.5300000003</v>
      </c>
      <c r="J125" s="14">
        <v>4964327</v>
      </c>
      <c r="K125" s="14"/>
      <c r="L125" s="14">
        <v>1144255.7</v>
      </c>
      <c r="M125" s="14">
        <v>8803912</v>
      </c>
      <c r="N125" s="14"/>
      <c r="O125" s="14">
        <v>1378129.3</v>
      </c>
      <c r="P125" s="14">
        <v>3115837</v>
      </c>
      <c r="Q125" s="14"/>
      <c r="R125" s="14">
        <v>334939.40999999997</v>
      </c>
      <c r="S125" s="14">
        <v>4207080</v>
      </c>
      <c r="T125" s="14"/>
      <c r="U125" s="14">
        <v>536169.87</v>
      </c>
      <c r="V125" s="14">
        <v>1810383</v>
      </c>
      <c r="W125" s="14"/>
      <c r="X125" s="14">
        <v>391513.26</v>
      </c>
      <c r="Y125" s="14">
        <v>1289606</v>
      </c>
      <c r="Z125" s="14"/>
      <c r="AA125" s="14">
        <v>307032.02</v>
      </c>
      <c r="AB125" s="14">
        <v>4525861</v>
      </c>
      <c r="AC125" s="14"/>
      <c r="AD125" s="14">
        <v>963855.61</v>
      </c>
    </row>
    <row r="126" spans="1:30" s="1" customFormat="1" ht="18.2" customHeight="1" x14ac:dyDescent="0.2">
      <c r="A126" s="9">
        <v>132</v>
      </c>
      <c r="B126" s="13" t="s">
        <v>242</v>
      </c>
      <c r="C126" s="13" t="s">
        <v>243</v>
      </c>
      <c r="D126" s="14">
        <v>92444753</v>
      </c>
      <c r="E126" s="14"/>
      <c r="F126" s="14">
        <v>22778952.09</v>
      </c>
      <c r="G126" s="15">
        <v>51469096</v>
      </c>
      <c r="H126" s="15"/>
      <c r="I126" s="15">
        <v>14169353.4</v>
      </c>
      <c r="J126" s="15">
        <v>7912677</v>
      </c>
      <c r="K126" s="15"/>
      <c r="L126" s="15">
        <v>1751259.09</v>
      </c>
      <c r="M126" s="15">
        <v>6241679</v>
      </c>
      <c r="N126" s="15"/>
      <c r="O126" s="15">
        <v>1205281.08</v>
      </c>
      <c r="P126" s="15">
        <v>2789214</v>
      </c>
      <c r="Q126" s="15"/>
      <c r="R126" s="15">
        <v>674168.81</v>
      </c>
      <c r="S126" s="15">
        <v>2831841</v>
      </c>
      <c r="T126" s="15"/>
      <c r="U126" s="15">
        <v>475307.18</v>
      </c>
      <c r="V126" s="15">
        <v>2223611</v>
      </c>
      <c r="W126" s="15"/>
      <c r="X126" s="15">
        <v>409762.78</v>
      </c>
      <c r="Y126" s="15">
        <v>2972095</v>
      </c>
      <c r="Z126" s="15"/>
      <c r="AA126" s="15">
        <v>984110.51</v>
      </c>
      <c r="AB126" s="15">
        <v>16004540</v>
      </c>
      <c r="AC126" s="15"/>
      <c r="AD126" s="15">
        <v>3109709.24</v>
      </c>
    </row>
    <row r="127" spans="1:30" s="1" customFormat="1" ht="24.6" customHeight="1" x14ac:dyDescent="0.2">
      <c r="A127" s="9">
        <v>137</v>
      </c>
      <c r="B127" s="13" t="s">
        <v>244</v>
      </c>
      <c r="C127" s="13" t="s">
        <v>245</v>
      </c>
      <c r="D127" s="14">
        <v>9614271</v>
      </c>
      <c r="E127" s="14"/>
      <c r="F127" s="14">
        <v>2717242.56</v>
      </c>
      <c r="G127" s="14">
        <v>9614271</v>
      </c>
      <c r="H127" s="14"/>
      <c r="I127" s="14">
        <v>2717242.56</v>
      </c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</row>
    <row r="128" spans="1:30" s="1" customFormat="1" ht="18.2" customHeight="1" x14ac:dyDescent="0.2">
      <c r="A128" s="9">
        <v>138</v>
      </c>
      <c r="B128" s="13" t="s">
        <v>246</v>
      </c>
      <c r="C128" s="13" t="s">
        <v>247</v>
      </c>
      <c r="D128" s="14">
        <v>41000</v>
      </c>
      <c r="E128" s="14"/>
      <c r="F128" s="14">
        <v>5500</v>
      </c>
      <c r="G128" s="15">
        <v>41000</v>
      </c>
      <c r="H128" s="15"/>
      <c r="I128" s="15">
        <v>5500</v>
      </c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</row>
    <row r="129" spans="1:30" s="1" customFormat="1" ht="18.2" customHeight="1" x14ac:dyDescent="0.2">
      <c r="A129" s="9">
        <v>139</v>
      </c>
      <c r="B129" s="13" t="s">
        <v>248</v>
      </c>
      <c r="C129" s="13" t="s">
        <v>249</v>
      </c>
      <c r="D129" s="14">
        <v>459153</v>
      </c>
      <c r="E129" s="14"/>
      <c r="F129" s="14"/>
      <c r="G129" s="14">
        <v>459153</v>
      </c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</row>
    <row r="130" spans="1:30" s="1" customFormat="1" ht="18.2" customHeight="1" x14ac:dyDescent="0.2">
      <c r="A130" s="9">
        <v>140</v>
      </c>
      <c r="B130" s="13" t="s">
        <v>250</v>
      </c>
      <c r="C130" s="13" t="s">
        <v>251</v>
      </c>
      <c r="D130" s="14">
        <v>7012354</v>
      </c>
      <c r="E130" s="14"/>
      <c r="F130" s="14">
        <v>1741598.8</v>
      </c>
      <c r="G130" s="15">
        <v>3573809</v>
      </c>
      <c r="H130" s="15"/>
      <c r="I130" s="15">
        <v>1041664.55</v>
      </c>
      <c r="J130" s="15">
        <v>1118395</v>
      </c>
      <c r="K130" s="15"/>
      <c r="L130" s="15">
        <v>204226.93</v>
      </c>
      <c r="M130" s="15">
        <v>910041</v>
      </c>
      <c r="N130" s="15"/>
      <c r="O130" s="15">
        <v>183458.41</v>
      </c>
      <c r="P130" s="15">
        <v>199948</v>
      </c>
      <c r="Q130" s="15"/>
      <c r="R130" s="15">
        <v>49419.89</v>
      </c>
      <c r="S130" s="15">
        <v>122317</v>
      </c>
      <c r="T130" s="15"/>
      <c r="U130" s="15">
        <v>34474.339999999997</v>
      </c>
      <c r="V130" s="15">
        <v>264298</v>
      </c>
      <c r="W130" s="15"/>
      <c r="X130" s="15">
        <v>73349.710000000006</v>
      </c>
      <c r="Y130" s="15">
        <v>269122</v>
      </c>
      <c r="Z130" s="15"/>
      <c r="AA130" s="15">
        <v>38080.15</v>
      </c>
      <c r="AB130" s="15">
        <v>554424</v>
      </c>
      <c r="AC130" s="15"/>
      <c r="AD130" s="15">
        <v>116924.82</v>
      </c>
    </row>
    <row r="131" spans="1:30" s="1" customFormat="1" ht="18.2" customHeight="1" x14ac:dyDescent="0.2">
      <c r="A131" s="9">
        <v>141</v>
      </c>
      <c r="B131" s="13" t="s">
        <v>252</v>
      </c>
      <c r="C131" s="13" t="s">
        <v>253</v>
      </c>
      <c r="D131" s="14">
        <v>883346</v>
      </c>
      <c r="E131" s="14"/>
      <c r="F131" s="14">
        <v>222248.76</v>
      </c>
      <c r="G131" s="14">
        <v>260539</v>
      </c>
      <c r="H131" s="14"/>
      <c r="I131" s="14">
        <v>55162.5</v>
      </c>
      <c r="J131" s="14">
        <v>89426</v>
      </c>
      <c r="K131" s="14"/>
      <c r="L131" s="14">
        <v>34097.93</v>
      </c>
      <c r="M131" s="14">
        <v>70800</v>
      </c>
      <c r="N131" s="14"/>
      <c r="O131" s="14">
        <v>21135.1</v>
      </c>
      <c r="P131" s="14">
        <v>114101</v>
      </c>
      <c r="Q131" s="14"/>
      <c r="R131" s="14">
        <v>29609.599999999999</v>
      </c>
      <c r="S131" s="14">
        <v>150000</v>
      </c>
      <c r="T131" s="14"/>
      <c r="U131" s="14">
        <v>31534.3</v>
      </c>
      <c r="V131" s="14">
        <v>800</v>
      </c>
      <c r="W131" s="14"/>
      <c r="X131" s="14"/>
      <c r="Y131" s="14">
        <v>137680</v>
      </c>
      <c r="Z131" s="14"/>
      <c r="AA131" s="14">
        <v>33916.33</v>
      </c>
      <c r="AB131" s="14">
        <v>60000</v>
      </c>
      <c r="AC131" s="14"/>
      <c r="AD131" s="14">
        <v>16793</v>
      </c>
    </row>
    <row r="132" spans="1:30" s="1" customFormat="1" ht="18.2" customHeight="1" x14ac:dyDescent="0.2">
      <c r="A132" s="9">
        <v>142</v>
      </c>
      <c r="B132" s="13" t="s">
        <v>254</v>
      </c>
      <c r="C132" s="13" t="s">
        <v>255</v>
      </c>
      <c r="D132" s="14">
        <v>4902389</v>
      </c>
      <c r="E132" s="14"/>
      <c r="F132" s="14">
        <v>1190095.74</v>
      </c>
      <c r="G132" s="15">
        <v>2717557</v>
      </c>
      <c r="H132" s="15"/>
      <c r="I132" s="15">
        <v>677944.55</v>
      </c>
      <c r="J132" s="15">
        <v>536652</v>
      </c>
      <c r="K132" s="15"/>
      <c r="L132" s="15">
        <v>133721.06</v>
      </c>
      <c r="M132" s="15">
        <v>378124</v>
      </c>
      <c r="N132" s="15"/>
      <c r="O132" s="15">
        <v>98280.42</v>
      </c>
      <c r="P132" s="15">
        <v>257733</v>
      </c>
      <c r="Q132" s="15"/>
      <c r="R132" s="15">
        <v>59636.12</v>
      </c>
      <c r="S132" s="15">
        <v>140000</v>
      </c>
      <c r="T132" s="15"/>
      <c r="U132" s="15">
        <v>29629.7</v>
      </c>
      <c r="V132" s="15">
        <v>94550</v>
      </c>
      <c r="W132" s="15"/>
      <c r="X132" s="15">
        <v>25496.19</v>
      </c>
      <c r="Y132" s="15">
        <v>228924</v>
      </c>
      <c r="Z132" s="15"/>
      <c r="AA132" s="15">
        <v>55377.01</v>
      </c>
      <c r="AB132" s="15">
        <v>548849</v>
      </c>
      <c r="AC132" s="15"/>
      <c r="AD132" s="15">
        <v>110010.69</v>
      </c>
    </row>
    <row r="133" spans="1:30" s="1" customFormat="1" ht="18.2" customHeight="1" x14ac:dyDescent="0.2">
      <c r="A133" s="9">
        <v>143</v>
      </c>
      <c r="B133" s="13" t="s">
        <v>256</v>
      </c>
      <c r="C133" s="13" t="s">
        <v>257</v>
      </c>
      <c r="D133" s="14">
        <v>560501</v>
      </c>
      <c r="E133" s="14"/>
      <c r="F133" s="14">
        <v>162691.14000000001</v>
      </c>
      <c r="G133" s="14">
        <v>308000</v>
      </c>
      <c r="H133" s="14"/>
      <c r="I133" s="14">
        <v>111308.64</v>
      </c>
      <c r="J133" s="14"/>
      <c r="K133" s="14"/>
      <c r="L133" s="14"/>
      <c r="M133" s="14">
        <v>6706</v>
      </c>
      <c r="N133" s="14"/>
      <c r="O133" s="14">
        <v>3029.8</v>
      </c>
      <c r="P133" s="14"/>
      <c r="Q133" s="14"/>
      <c r="R133" s="14"/>
      <c r="S133" s="14"/>
      <c r="T133" s="14"/>
      <c r="U133" s="14"/>
      <c r="V133" s="14"/>
      <c r="W133" s="14"/>
      <c r="X133" s="14"/>
      <c r="Y133" s="14">
        <v>104213</v>
      </c>
      <c r="Z133" s="14"/>
      <c r="AA133" s="14">
        <v>18659.93</v>
      </c>
      <c r="AB133" s="14">
        <v>141582</v>
      </c>
      <c r="AC133" s="14"/>
      <c r="AD133" s="14">
        <v>29692.77</v>
      </c>
    </row>
    <row r="134" spans="1:30" s="1" customFormat="1" ht="18.2" customHeight="1" x14ac:dyDescent="0.2">
      <c r="A134" s="9">
        <v>144</v>
      </c>
      <c r="B134" s="13" t="s">
        <v>258</v>
      </c>
      <c r="C134" s="13" t="s">
        <v>259</v>
      </c>
      <c r="D134" s="14">
        <v>1922480</v>
      </c>
      <c r="E134" s="14"/>
      <c r="F134" s="14">
        <v>360009.5</v>
      </c>
      <c r="G134" s="15">
        <v>1922480</v>
      </c>
      <c r="H134" s="15"/>
      <c r="I134" s="15">
        <v>360009.5</v>
      </c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</row>
    <row r="135" spans="1:30" s="1" customFormat="1" ht="18.2" customHeight="1" x14ac:dyDescent="0.2">
      <c r="A135" s="9">
        <v>145</v>
      </c>
      <c r="B135" s="13" t="s">
        <v>260</v>
      </c>
      <c r="C135" s="13" t="s">
        <v>261</v>
      </c>
      <c r="D135" s="14">
        <v>1454869</v>
      </c>
      <c r="E135" s="14"/>
      <c r="F135" s="14">
        <v>262172.58</v>
      </c>
      <c r="G135" s="14">
        <v>1239172</v>
      </c>
      <c r="H135" s="14"/>
      <c r="I135" s="14">
        <v>223648.14</v>
      </c>
      <c r="J135" s="14">
        <v>91012</v>
      </c>
      <c r="K135" s="14"/>
      <c r="L135" s="14">
        <v>20302.12</v>
      </c>
      <c r="M135" s="14"/>
      <c r="N135" s="14"/>
      <c r="O135" s="14"/>
      <c r="P135" s="14">
        <v>13182</v>
      </c>
      <c r="Q135" s="14"/>
      <c r="R135" s="14">
        <v>-1186.94</v>
      </c>
      <c r="S135" s="14">
        <v>36920</v>
      </c>
      <c r="T135" s="14"/>
      <c r="U135" s="14">
        <v>7550.66</v>
      </c>
      <c r="V135" s="14">
        <v>41987</v>
      </c>
      <c r="W135" s="14"/>
      <c r="X135" s="14">
        <v>9251.02</v>
      </c>
      <c r="Y135" s="14">
        <v>32596</v>
      </c>
      <c r="Z135" s="14"/>
      <c r="AA135" s="14">
        <v>2607.58</v>
      </c>
      <c r="AB135" s="14"/>
      <c r="AC135" s="14"/>
      <c r="AD135" s="14"/>
    </row>
    <row r="136" spans="1:30" s="1" customFormat="1" ht="18.2" customHeight="1" x14ac:dyDescent="0.2">
      <c r="A136" s="9">
        <v>146</v>
      </c>
      <c r="B136" s="13"/>
      <c r="C136" s="13" t="s">
        <v>262</v>
      </c>
      <c r="D136" s="14"/>
      <c r="E136" s="14"/>
      <c r="F136" s="14">
        <v>139955.74</v>
      </c>
      <c r="G136" s="15"/>
      <c r="H136" s="15"/>
      <c r="I136" s="15">
        <v>139955.74</v>
      </c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</row>
    <row r="137" spans="1:30" s="1" customFormat="1" ht="18.2" customHeight="1" x14ac:dyDescent="0.2">
      <c r="A137" s="9">
        <v>147</v>
      </c>
      <c r="B137" s="10" t="s">
        <v>263</v>
      </c>
      <c r="C137" s="10" t="s">
        <v>264</v>
      </c>
      <c r="D137" s="11">
        <v>25521718</v>
      </c>
      <c r="E137" s="11"/>
      <c r="F137" s="11">
        <v>5489805.2199999997</v>
      </c>
      <c r="G137" s="11">
        <v>18510148</v>
      </c>
      <c r="H137" s="11"/>
      <c r="I137" s="11">
        <v>3810813.71</v>
      </c>
      <c r="J137" s="11">
        <v>2343624</v>
      </c>
      <c r="K137" s="11"/>
      <c r="L137" s="11">
        <v>595781.66</v>
      </c>
      <c r="M137" s="11">
        <v>717293</v>
      </c>
      <c r="N137" s="11"/>
      <c r="O137" s="11">
        <v>210697.08</v>
      </c>
      <c r="P137" s="11">
        <v>945506</v>
      </c>
      <c r="Q137" s="11"/>
      <c r="R137" s="11">
        <v>196704.55</v>
      </c>
      <c r="S137" s="11">
        <v>407692</v>
      </c>
      <c r="T137" s="11"/>
      <c r="U137" s="11">
        <v>85167.45</v>
      </c>
      <c r="V137" s="11">
        <v>462786</v>
      </c>
      <c r="W137" s="11"/>
      <c r="X137" s="11">
        <v>121387.53</v>
      </c>
      <c r="Y137" s="11">
        <v>867492</v>
      </c>
      <c r="Z137" s="11"/>
      <c r="AA137" s="11">
        <v>190710.02</v>
      </c>
      <c r="AB137" s="11">
        <v>1267177</v>
      </c>
      <c r="AC137" s="11"/>
      <c r="AD137" s="11">
        <v>278543.21999999997</v>
      </c>
    </row>
    <row r="138" spans="1:30" s="1" customFormat="1" ht="18.2" customHeight="1" x14ac:dyDescent="0.2">
      <c r="A138" s="9">
        <v>148</v>
      </c>
      <c r="B138" s="13" t="s">
        <v>265</v>
      </c>
      <c r="C138" s="13" t="s">
        <v>266</v>
      </c>
      <c r="D138" s="14"/>
      <c r="E138" s="14"/>
      <c r="F138" s="14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</row>
    <row r="139" spans="1:30" s="1" customFormat="1" ht="18.2" customHeight="1" x14ac:dyDescent="0.2">
      <c r="A139" s="9">
        <v>149</v>
      </c>
      <c r="B139" s="13" t="s">
        <v>267</v>
      </c>
      <c r="C139" s="13" t="s">
        <v>268</v>
      </c>
      <c r="D139" s="14">
        <v>909434</v>
      </c>
      <c r="E139" s="14"/>
      <c r="F139" s="14">
        <v>171371.4</v>
      </c>
      <c r="G139" s="14">
        <v>578264</v>
      </c>
      <c r="H139" s="14"/>
      <c r="I139" s="14">
        <v>130546.21</v>
      </c>
      <c r="J139" s="14">
        <v>14600</v>
      </c>
      <c r="K139" s="14"/>
      <c r="L139" s="14">
        <v>2115</v>
      </c>
      <c r="M139" s="14"/>
      <c r="N139" s="14"/>
      <c r="O139" s="14"/>
      <c r="P139" s="14">
        <v>316570</v>
      </c>
      <c r="Q139" s="14"/>
      <c r="R139" s="14">
        <v>38710.19</v>
      </c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</row>
    <row r="140" spans="1:30" s="1" customFormat="1" ht="18.2" customHeight="1" x14ac:dyDescent="0.2">
      <c r="A140" s="9">
        <v>150</v>
      </c>
      <c r="B140" s="13" t="s">
        <v>269</v>
      </c>
      <c r="C140" s="13" t="s">
        <v>270</v>
      </c>
      <c r="D140" s="14">
        <v>4988052</v>
      </c>
      <c r="E140" s="14"/>
      <c r="F140" s="14">
        <v>1285426.32</v>
      </c>
      <c r="G140" s="15">
        <v>3786957</v>
      </c>
      <c r="H140" s="15"/>
      <c r="I140" s="15">
        <v>953850.24</v>
      </c>
      <c r="J140" s="15">
        <v>423613</v>
      </c>
      <c r="K140" s="15"/>
      <c r="L140" s="15">
        <v>142617.39000000001</v>
      </c>
      <c r="M140" s="15">
        <v>96872</v>
      </c>
      <c r="N140" s="15"/>
      <c r="O140" s="15">
        <v>30225.42</v>
      </c>
      <c r="P140" s="15">
        <v>118689</v>
      </c>
      <c r="Q140" s="15"/>
      <c r="R140" s="15">
        <v>33394.050000000003</v>
      </c>
      <c r="S140" s="15">
        <v>118632</v>
      </c>
      <c r="T140" s="15"/>
      <c r="U140" s="15">
        <v>26673.24</v>
      </c>
      <c r="V140" s="15">
        <v>88037</v>
      </c>
      <c r="W140" s="15"/>
      <c r="X140" s="15">
        <v>17432.45</v>
      </c>
      <c r="Y140" s="15">
        <v>103442</v>
      </c>
      <c r="Z140" s="15"/>
      <c r="AA140" s="15">
        <v>18769.14</v>
      </c>
      <c r="AB140" s="15">
        <v>251810</v>
      </c>
      <c r="AC140" s="15"/>
      <c r="AD140" s="15">
        <v>62464.39</v>
      </c>
    </row>
    <row r="141" spans="1:30" s="1" customFormat="1" ht="18.2" customHeight="1" x14ac:dyDescent="0.2">
      <c r="A141" s="9">
        <v>150</v>
      </c>
      <c r="B141" s="13" t="s">
        <v>271</v>
      </c>
      <c r="C141" s="13" t="s">
        <v>272</v>
      </c>
      <c r="D141" s="14">
        <v>5356982</v>
      </c>
      <c r="E141" s="14"/>
      <c r="F141" s="14">
        <v>1335835.8700000001</v>
      </c>
      <c r="G141" s="14">
        <v>4261489</v>
      </c>
      <c r="H141" s="14"/>
      <c r="I141" s="14">
        <v>1055798.76</v>
      </c>
      <c r="J141" s="14">
        <v>272882</v>
      </c>
      <c r="K141" s="14"/>
      <c r="L141" s="14">
        <v>70217.95</v>
      </c>
      <c r="M141" s="14">
        <v>138710</v>
      </c>
      <c r="N141" s="14"/>
      <c r="O141" s="14">
        <v>44730.42</v>
      </c>
      <c r="P141" s="14">
        <v>7890</v>
      </c>
      <c r="Q141" s="14"/>
      <c r="R141" s="14">
        <v>2060.2600000000002</v>
      </c>
      <c r="S141" s="14">
        <v>35000</v>
      </c>
      <c r="T141" s="14"/>
      <c r="U141" s="14">
        <v>8535.85</v>
      </c>
      <c r="V141" s="14">
        <v>93521</v>
      </c>
      <c r="W141" s="14"/>
      <c r="X141" s="14">
        <v>22233.31</v>
      </c>
      <c r="Y141" s="14">
        <v>210000</v>
      </c>
      <c r="Z141" s="14"/>
      <c r="AA141" s="14">
        <v>48101.25</v>
      </c>
      <c r="AB141" s="14">
        <v>337490</v>
      </c>
      <c r="AC141" s="14"/>
      <c r="AD141" s="14">
        <v>84158.07</v>
      </c>
    </row>
    <row r="142" spans="1:30" s="1" customFormat="1" ht="18.2" customHeight="1" x14ac:dyDescent="0.2">
      <c r="A142" s="9">
        <v>150</v>
      </c>
      <c r="B142" s="13" t="s">
        <v>273</v>
      </c>
      <c r="C142" s="13" t="s">
        <v>274</v>
      </c>
      <c r="D142" s="14">
        <v>701260</v>
      </c>
      <c r="E142" s="14"/>
      <c r="F142" s="14">
        <v>182881.54</v>
      </c>
      <c r="G142" s="15">
        <v>129430</v>
      </c>
      <c r="H142" s="15"/>
      <c r="I142" s="15">
        <v>47023.97</v>
      </c>
      <c r="J142" s="15">
        <v>259434</v>
      </c>
      <c r="K142" s="15"/>
      <c r="L142" s="15">
        <v>70610.59</v>
      </c>
      <c r="M142" s="15">
        <v>25595</v>
      </c>
      <c r="N142" s="15"/>
      <c r="O142" s="15">
        <v>5507.56</v>
      </c>
      <c r="P142" s="15">
        <v>104000</v>
      </c>
      <c r="Q142" s="15"/>
      <c r="R142" s="15">
        <v>22206.77</v>
      </c>
      <c r="S142" s="15">
        <v>28445</v>
      </c>
      <c r="T142" s="15"/>
      <c r="U142" s="15">
        <v>6171.14</v>
      </c>
      <c r="V142" s="15">
        <v>35302</v>
      </c>
      <c r="W142" s="15"/>
      <c r="X142" s="15">
        <v>8350.39</v>
      </c>
      <c r="Y142" s="15">
        <v>74054</v>
      </c>
      <c r="Z142" s="15"/>
      <c r="AA142" s="15">
        <v>19324.89</v>
      </c>
      <c r="AB142" s="15">
        <v>45000</v>
      </c>
      <c r="AC142" s="15"/>
      <c r="AD142" s="15">
        <v>3686.23</v>
      </c>
    </row>
    <row r="143" spans="1:30" s="1" customFormat="1" ht="18.2" customHeight="1" x14ac:dyDescent="0.2">
      <c r="A143" s="9">
        <v>151</v>
      </c>
      <c r="B143" s="13" t="s">
        <v>275</v>
      </c>
      <c r="C143" s="13" t="s">
        <v>276</v>
      </c>
      <c r="D143" s="14">
        <v>0</v>
      </c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>
        <v>0</v>
      </c>
      <c r="Z143" s="14"/>
      <c r="AA143" s="14"/>
      <c r="AB143" s="14"/>
      <c r="AC143" s="14"/>
      <c r="AD143" s="14"/>
    </row>
    <row r="144" spans="1:30" s="1" customFormat="1" ht="18.2" customHeight="1" x14ac:dyDescent="0.2">
      <c r="A144" s="9">
        <v>152</v>
      </c>
      <c r="B144" s="13" t="s">
        <v>277</v>
      </c>
      <c r="C144" s="13" t="s">
        <v>278</v>
      </c>
      <c r="D144" s="14">
        <v>2771792</v>
      </c>
      <c r="E144" s="14"/>
      <c r="F144" s="14">
        <v>673409.23</v>
      </c>
      <c r="G144" s="15">
        <v>1949509</v>
      </c>
      <c r="H144" s="15"/>
      <c r="I144" s="15">
        <v>448820.35</v>
      </c>
      <c r="J144" s="15">
        <v>498975</v>
      </c>
      <c r="K144" s="15"/>
      <c r="L144" s="15">
        <v>126750</v>
      </c>
      <c r="M144" s="15">
        <v>23760</v>
      </c>
      <c r="N144" s="15"/>
      <c r="O144" s="15">
        <v>17524.14</v>
      </c>
      <c r="P144" s="15">
        <v>63010</v>
      </c>
      <c r="Q144" s="15"/>
      <c r="R144" s="15">
        <v>20706.21</v>
      </c>
      <c r="S144" s="15">
        <v>25000</v>
      </c>
      <c r="T144" s="15"/>
      <c r="U144" s="15">
        <v>6300</v>
      </c>
      <c r="V144" s="15">
        <v>62114</v>
      </c>
      <c r="W144" s="15"/>
      <c r="X144" s="15">
        <v>18900</v>
      </c>
      <c r="Y144" s="15">
        <v>90630</v>
      </c>
      <c r="Z144" s="15"/>
      <c r="AA144" s="15">
        <v>20158.53</v>
      </c>
      <c r="AB144" s="15">
        <v>58794</v>
      </c>
      <c r="AC144" s="15"/>
      <c r="AD144" s="15">
        <v>14250</v>
      </c>
    </row>
    <row r="145" spans="1:30" s="1" customFormat="1" ht="18.2" customHeight="1" x14ac:dyDescent="0.2">
      <c r="A145" s="9">
        <v>153</v>
      </c>
      <c r="B145" s="13" t="s">
        <v>279</v>
      </c>
      <c r="C145" s="13" t="s">
        <v>280</v>
      </c>
      <c r="D145" s="14">
        <v>3038098</v>
      </c>
      <c r="E145" s="14"/>
      <c r="F145" s="14">
        <v>706446.79</v>
      </c>
      <c r="G145" s="14">
        <v>1804428</v>
      </c>
      <c r="H145" s="14"/>
      <c r="I145" s="14">
        <v>446815.22</v>
      </c>
      <c r="J145" s="14">
        <v>319181</v>
      </c>
      <c r="K145" s="14"/>
      <c r="L145" s="14">
        <v>64062.73</v>
      </c>
      <c r="M145" s="14">
        <v>146148</v>
      </c>
      <c r="N145" s="14"/>
      <c r="O145" s="14">
        <v>34313.79</v>
      </c>
      <c r="P145" s="14">
        <v>118611</v>
      </c>
      <c r="Q145" s="14"/>
      <c r="R145" s="14">
        <v>30070.59</v>
      </c>
      <c r="S145" s="14">
        <v>109510</v>
      </c>
      <c r="T145" s="14"/>
      <c r="U145" s="14">
        <v>20674.419999999998</v>
      </c>
      <c r="V145" s="14">
        <v>86865</v>
      </c>
      <c r="W145" s="14"/>
      <c r="X145" s="14">
        <v>32521.7</v>
      </c>
      <c r="Y145" s="14">
        <v>203598</v>
      </c>
      <c r="Z145" s="14"/>
      <c r="AA145" s="14">
        <v>42728.06</v>
      </c>
      <c r="AB145" s="14">
        <v>249757</v>
      </c>
      <c r="AC145" s="14"/>
      <c r="AD145" s="14">
        <v>35260.28</v>
      </c>
    </row>
    <row r="146" spans="1:30" s="1" customFormat="1" ht="18.2" customHeight="1" x14ac:dyDescent="0.2">
      <c r="A146" s="9">
        <v>154</v>
      </c>
      <c r="B146" s="13" t="s">
        <v>281</v>
      </c>
      <c r="C146" s="13" t="s">
        <v>282</v>
      </c>
      <c r="D146" s="14">
        <v>6212</v>
      </c>
      <c r="E146" s="14"/>
      <c r="F146" s="14">
        <v>2327.16</v>
      </c>
      <c r="G146" s="15"/>
      <c r="H146" s="15"/>
      <c r="I146" s="15"/>
      <c r="J146" s="15"/>
      <c r="K146" s="15"/>
      <c r="L146" s="15"/>
      <c r="M146" s="15">
        <v>3732</v>
      </c>
      <c r="N146" s="15"/>
      <c r="O146" s="15">
        <v>1132.1600000000001</v>
      </c>
      <c r="P146" s="15"/>
      <c r="Q146" s="15"/>
      <c r="R146" s="15"/>
      <c r="S146" s="15">
        <v>2000</v>
      </c>
      <c r="T146" s="15"/>
      <c r="U146" s="15">
        <v>1195</v>
      </c>
      <c r="V146" s="15">
        <v>480</v>
      </c>
      <c r="W146" s="15"/>
      <c r="X146" s="15"/>
      <c r="Y146" s="15"/>
      <c r="Z146" s="15"/>
      <c r="AA146" s="15"/>
      <c r="AB146" s="15"/>
      <c r="AC146" s="15"/>
      <c r="AD146" s="15"/>
    </row>
    <row r="147" spans="1:30" s="1" customFormat="1" ht="18.2" customHeight="1" x14ac:dyDescent="0.2">
      <c r="A147" s="9">
        <v>155</v>
      </c>
      <c r="B147" s="13" t="s">
        <v>283</v>
      </c>
      <c r="C147" s="13" t="s">
        <v>284</v>
      </c>
      <c r="D147" s="14">
        <v>122819</v>
      </c>
      <c r="E147" s="14"/>
      <c r="F147" s="14">
        <v>14843.2</v>
      </c>
      <c r="G147" s="14"/>
      <c r="H147" s="14"/>
      <c r="I147" s="14"/>
      <c r="J147" s="14">
        <v>60719</v>
      </c>
      <c r="K147" s="14"/>
      <c r="L147" s="14">
        <v>5952.74</v>
      </c>
      <c r="M147" s="14"/>
      <c r="N147" s="14"/>
      <c r="O147" s="14"/>
      <c r="P147" s="14">
        <v>33800</v>
      </c>
      <c r="Q147" s="14"/>
      <c r="R147" s="14">
        <v>8890.4599999999991</v>
      </c>
      <c r="S147" s="14"/>
      <c r="T147" s="14"/>
      <c r="U147" s="14"/>
      <c r="V147" s="14"/>
      <c r="W147" s="14"/>
      <c r="X147" s="14"/>
      <c r="Y147" s="14">
        <v>28300</v>
      </c>
      <c r="Z147" s="14"/>
      <c r="AA147" s="14"/>
      <c r="AB147" s="14"/>
      <c r="AC147" s="14"/>
      <c r="AD147" s="14"/>
    </row>
    <row r="148" spans="1:30" s="1" customFormat="1" ht="18.2" customHeight="1" x14ac:dyDescent="0.2">
      <c r="A148" s="9">
        <v>156</v>
      </c>
      <c r="B148" s="13" t="s">
        <v>285</v>
      </c>
      <c r="C148" s="13" t="s">
        <v>286</v>
      </c>
      <c r="D148" s="14">
        <v>416103</v>
      </c>
      <c r="E148" s="14"/>
      <c r="F148" s="14">
        <v>95227.27</v>
      </c>
      <c r="G148" s="15">
        <v>416103</v>
      </c>
      <c r="H148" s="15"/>
      <c r="I148" s="15">
        <v>95227.27</v>
      </c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</row>
    <row r="149" spans="1:30" s="1" customFormat="1" ht="18.2" customHeight="1" x14ac:dyDescent="0.2">
      <c r="A149" s="9">
        <v>157</v>
      </c>
      <c r="B149" s="13" t="s">
        <v>287</v>
      </c>
      <c r="C149" s="13" t="s">
        <v>288</v>
      </c>
      <c r="D149" s="14">
        <v>1605955</v>
      </c>
      <c r="E149" s="14"/>
      <c r="F149" s="14">
        <v>413833.04</v>
      </c>
      <c r="G149" s="14">
        <v>1344175</v>
      </c>
      <c r="H149" s="14"/>
      <c r="I149" s="14">
        <v>351221.91</v>
      </c>
      <c r="J149" s="14">
        <v>137399</v>
      </c>
      <c r="K149" s="14"/>
      <c r="L149" s="14">
        <v>27250.62</v>
      </c>
      <c r="M149" s="14">
        <v>24060</v>
      </c>
      <c r="N149" s="14"/>
      <c r="O149" s="14">
        <v>6501.55</v>
      </c>
      <c r="P149" s="14">
        <v>29131</v>
      </c>
      <c r="Q149" s="14"/>
      <c r="R149" s="14">
        <v>8094.31</v>
      </c>
      <c r="S149" s="14">
        <v>5425</v>
      </c>
      <c r="T149" s="14"/>
      <c r="U149" s="14">
        <v>450</v>
      </c>
      <c r="V149" s="14">
        <v>9611</v>
      </c>
      <c r="W149" s="14"/>
      <c r="X149" s="14">
        <v>1836.82</v>
      </c>
      <c r="Y149" s="14">
        <v>16308</v>
      </c>
      <c r="Z149" s="14"/>
      <c r="AA149" s="14">
        <v>10450.84</v>
      </c>
      <c r="AB149" s="14">
        <v>39846</v>
      </c>
      <c r="AC149" s="14"/>
      <c r="AD149" s="14">
        <v>8026.99</v>
      </c>
    </row>
    <row r="150" spans="1:30" s="1" customFormat="1" ht="18.2" customHeight="1" x14ac:dyDescent="0.2">
      <c r="A150" s="9">
        <v>158</v>
      </c>
      <c r="B150" s="13" t="s">
        <v>289</v>
      </c>
      <c r="C150" s="13" t="s">
        <v>290</v>
      </c>
      <c r="D150" s="14">
        <v>4106167</v>
      </c>
      <c r="E150" s="14"/>
      <c r="F150" s="14">
        <v>278215.11</v>
      </c>
      <c r="G150" s="15">
        <v>4079387</v>
      </c>
      <c r="H150" s="15"/>
      <c r="I150" s="15">
        <v>273151.46000000002</v>
      </c>
      <c r="J150" s="15">
        <v>1500</v>
      </c>
      <c r="K150" s="15"/>
      <c r="L150" s="15"/>
      <c r="M150" s="15">
        <v>13200</v>
      </c>
      <c r="N150" s="15"/>
      <c r="O150" s="15">
        <v>3619</v>
      </c>
      <c r="P150" s="15">
        <v>2080</v>
      </c>
      <c r="Q150" s="15"/>
      <c r="R150" s="15"/>
      <c r="S150" s="15">
        <v>10000</v>
      </c>
      <c r="T150" s="15"/>
      <c r="U150" s="15">
        <v>1444.65</v>
      </c>
      <c r="V150" s="15"/>
      <c r="W150" s="15"/>
      <c r="X150" s="15"/>
      <c r="Y150" s="15"/>
      <c r="Z150" s="15"/>
      <c r="AA150" s="15"/>
      <c r="AB150" s="15"/>
      <c r="AC150" s="15"/>
      <c r="AD150" s="15"/>
    </row>
    <row r="151" spans="1:30" s="1" customFormat="1" ht="18.2" customHeight="1" x14ac:dyDescent="0.2">
      <c r="A151" s="9">
        <v>159</v>
      </c>
      <c r="B151" s="13" t="s">
        <v>291</v>
      </c>
      <c r="C151" s="13" t="s">
        <v>292</v>
      </c>
      <c r="D151" s="14">
        <v>1498844</v>
      </c>
      <c r="E151" s="14"/>
      <c r="F151" s="14">
        <v>329988.28999999998</v>
      </c>
      <c r="G151" s="14">
        <v>160406</v>
      </c>
      <c r="H151" s="14"/>
      <c r="I151" s="14">
        <v>8358.32</v>
      </c>
      <c r="J151" s="14">
        <v>355321</v>
      </c>
      <c r="K151" s="14"/>
      <c r="L151" s="14">
        <v>86204.64</v>
      </c>
      <c r="M151" s="14">
        <v>245216</v>
      </c>
      <c r="N151" s="14"/>
      <c r="O151" s="14">
        <v>67143.039999999994</v>
      </c>
      <c r="P151" s="14">
        <v>151725</v>
      </c>
      <c r="Q151" s="14"/>
      <c r="R151" s="14">
        <v>32571.71</v>
      </c>
      <c r="S151" s="14">
        <v>73680</v>
      </c>
      <c r="T151" s="14"/>
      <c r="U151" s="14">
        <v>13723.15</v>
      </c>
      <c r="V151" s="14">
        <v>86856</v>
      </c>
      <c r="W151" s="14"/>
      <c r="X151" s="14">
        <v>20112.86</v>
      </c>
      <c r="Y151" s="14">
        <v>141160</v>
      </c>
      <c r="Z151" s="14"/>
      <c r="AA151" s="14">
        <v>31177.31</v>
      </c>
      <c r="AB151" s="14">
        <v>284480</v>
      </c>
      <c r="AC151" s="14"/>
      <c r="AD151" s="14">
        <v>70697.259999999995</v>
      </c>
    </row>
    <row r="152" spans="1:30" s="1" customFormat="1" ht="18.2" customHeight="1" x14ac:dyDescent="0.2">
      <c r="A152" s="9">
        <v>160</v>
      </c>
      <c r="B152" s="13"/>
      <c r="C152" s="13" t="s">
        <v>293</v>
      </c>
      <c r="D152" s="14"/>
      <c r="E152" s="14"/>
      <c r="F152" s="14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</row>
    <row r="153" spans="1:30" s="1" customFormat="1" ht="18.2" customHeight="1" x14ac:dyDescent="0.2">
      <c r="A153" s="9">
        <v>161</v>
      </c>
      <c r="B153" s="13"/>
      <c r="C153" s="13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</row>
    <row r="154" spans="1:30" s="1" customFormat="1" ht="18.2" customHeight="1" x14ac:dyDescent="0.2">
      <c r="A154" s="9">
        <v>162</v>
      </c>
      <c r="B154" s="10"/>
      <c r="C154" s="10" t="s">
        <v>294</v>
      </c>
      <c r="D154" s="11"/>
      <c r="E154" s="11"/>
      <c r="F154" s="11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</row>
    <row r="155" spans="1:30" s="1" customFormat="1" ht="18.2" customHeight="1" x14ac:dyDescent="0.2">
      <c r="A155" s="9">
        <v>163</v>
      </c>
      <c r="B155" s="10"/>
      <c r="C155" s="10" t="s">
        <v>295</v>
      </c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</row>
    <row r="156" spans="1:30" s="1" customFormat="1" ht="18.2" customHeight="1" x14ac:dyDescent="0.2">
      <c r="A156" s="9">
        <v>164</v>
      </c>
      <c r="B156" s="13" t="s">
        <v>296</v>
      </c>
      <c r="C156" s="13" t="s">
        <v>297</v>
      </c>
      <c r="D156" s="14">
        <v>103662351.48</v>
      </c>
      <c r="E156" s="14"/>
      <c r="F156" s="14">
        <v>112973099.34999999</v>
      </c>
      <c r="G156" s="15">
        <v>82359789.689999998</v>
      </c>
      <c r="H156" s="15"/>
      <c r="I156" s="15">
        <v>84929161.890000001</v>
      </c>
      <c r="J156" s="15">
        <v>8171619.2400000002</v>
      </c>
      <c r="K156" s="15"/>
      <c r="L156" s="15">
        <v>11237791.550000001</v>
      </c>
      <c r="M156" s="15">
        <v>2520037.5099999998</v>
      </c>
      <c r="N156" s="15"/>
      <c r="O156" s="15">
        <v>2552277.27</v>
      </c>
      <c r="P156" s="15">
        <v>1458440.69</v>
      </c>
      <c r="Q156" s="15"/>
      <c r="R156" s="15">
        <v>2265116.2000000002</v>
      </c>
      <c r="S156" s="15">
        <v>1598659.05</v>
      </c>
      <c r="T156" s="15"/>
      <c r="U156" s="15">
        <v>1655992.3200000001</v>
      </c>
      <c r="V156" s="15">
        <v>2725263.47</v>
      </c>
      <c r="W156" s="15"/>
      <c r="X156" s="15">
        <v>2763097.42</v>
      </c>
      <c r="Y156" s="15">
        <v>2682882.35</v>
      </c>
      <c r="Z156" s="15"/>
      <c r="AA156" s="15">
        <v>2843332.32</v>
      </c>
      <c r="AB156" s="15">
        <v>2145659.48</v>
      </c>
      <c r="AC156" s="15"/>
      <c r="AD156" s="15">
        <v>4726330.38</v>
      </c>
    </row>
    <row r="157" spans="1:30" s="1" customFormat="1" ht="18.2" customHeight="1" x14ac:dyDescent="0.2">
      <c r="A157" s="9">
        <v>165</v>
      </c>
      <c r="B157" s="13" t="s">
        <v>298</v>
      </c>
      <c r="C157" s="13" t="s">
        <v>299</v>
      </c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</row>
    <row r="158" spans="1:30" s="1" customFormat="1" ht="18.2" customHeight="1" x14ac:dyDescent="0.2">
      <c r="A158" s="9">
        <v>166</v>
      </c>
      <c r="B158" s="13" t="s">
        <v>300</v>
      </c>
      <c r="C158" s="13" t="s">
        <v>301</v>
      </c>
      <c r="D158" s="14">
        <v>18142385.289999999</v>
      </c>
      <c r="E158" s="14"/>
      <c r="F158" s="14">
        <v>18142385.289999999</v>
      </c>
      <c r="G158" s="15">
        <v>13476839.98</v>
      </c>
      <c r="H158" s="15"/>
      <c r="I158" s="15">
        <v>13476839.98</v>
      </c>
      <c r="J158" s="15">
        <v>502251.48</v>
      </c>
      <c r="K158" s="15"/>
      <c r="L158" s="15">
        <v>502251.48</v>
      </c>
      <c r="M158" s="15">
        <v>1029551.09</v>
      </c>
      <c r="N158" s="15"/>
      <c r="O158" s="15">
        <v>1029551.09</v>
      </c>
      <c r="P158" s="15">
        <v>1420350.06</v>
      </c>
      <c r="Q158" s="15"/>
      <c r="R158" s="15">
        <v>1420350.06</v>
      </c>
      <c r="S158" s="15">
        <v>393780.83</v>
      </c>
      <c r="T158" s="15"/>
      <c r="U158" s="15">
        <v>393780.83</v>
      </c>
      <c r="V158" s="15">
        <v>735820.1</v>
      </c>
      <c r="W158" s="15"/>
      <c r="X158" s="15">
        <v>735820.1</v>
      </c>
      <c r="Y158" s="15">
        <v>581014.54</v>
      </c>
      <c r="Z158" s="15"/>
      <c r="AA158" s="15">
        <v>581014.54</v>
      </c>
      <c r="AB158" s="15">
        <v>2777.21</v>
      </c>
      <c r="AC158" s="15"/>
      <c r="AD158" s="15">
        <v>2777.21</v>
      </c>
    </row>
    <row r="159" spans="1:30" s="1" customFormat="1" ht="18.2" customHeight="1" x14ac:dyDescent="0.2">
      <c r="A159" s="9">
        <v>167</v>
      </c>
      <c r="B159" s="10"/>
      <c r="C159" s="10" t="s">
        <v>302</v>
      </c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</row>
    <row r="160" spans="1:30" s="1" customFormat="1" ht="18.2" customHeight="1" x14ac:dyDescent="0.2">
      <c r="A160" s="9">
        <v>168</v>
      </c>
      <c r="B160" s="13" t="s">
        <v>303</v>
      </c>
      <c r="C160" s="13" t="s">
        <v>297</v>
      </c>
      <c r="D160" s="14">
        <v>128054840.48</v>
      </c>
      <c r="E160" s="14"/>
      <c r="F160" s="14">
        <v>112739563.14</v>
      </c>
      <c r="G160" s="15">
        <v>93447307.689999998</v>
      </c>
      <c r="H160" s="15"/>
      <c r="I160" s="15">
        <v>85436181.459999993</v>
      </c>
      <c r="J160" s="15">
        <v>8292273.2400000002</v>
      </c>
      <c r="K160" s="15"/>
      <c r="L160" s="15">
        <v>11310532.689999999</v>
      </c>
      <c r="M160" s="15">
        <v>3762457.51</v>
      </c>
      <c r="N160" s="15"/>
      <c r="O160" s="15">
        <v>2383860.42</v>
      </c>
      <c r="P160" s="15">
        <v>2676687.69</v>
      </c>
      <c r="Q160" s="15"/>
      <c r="R160" s="15">
        <v>2165554.71</v>
      </c>
      <c r="S160" s="15">
        <v>4388478.05</v>
      </c>
      <c r="T160" s="15"/>
      <c r="U160" s="15">
        <v>1578942.97</v>
      </c>
      <c r="V160" s="15">
        <v>2915673.47</v>
      </c>
      <c r="W160" s="15"/>
      <c r="X160" s="15">
        <v>2681639.0499999998</v>
      </c>
      <c r="Y160" s="15">
        <v>3180497.35</v>
      </c>
      <c r="Z160" s="15"/>
      <c r="AA160" s="15">
        <v>2653333.38</v>
      </c>
      <c r="AB160" s="15">
        <v>9391465.4800000004</v>
      </c>
      <c r="AC160" s="15"/>
      <c r="AD160" s="15">
        <v>4529518.46</v>
      </c>
    </row>
    <row r="161" spans="1:30" s="1" customFormat="1" ht="18.2" customHeight="1" x14ac:dyDescent="0.2">
      <c r="A161" s="9">
        <v>169</v>
      </c>
      <c r="B161" s="13" t="s">
        <v>304</v>
      </c>
      <c r="C161" s="13" t="s">
        <v>299</v>
      </c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</row>
    <row r="162" spans="1:30" s="1" customFormat="1" ht="18.2" customHeight="1" x14ac:dyDescent="0.2">
      <c r="A162" s="9">
        <v>170</v>
      </c>
      <c r="B162" s="13" t="s">
        <v>305</v>
      </c>
      <c r="C162" s="13" t="s">
        <v>301</v>
      </c>
      <c r="D162" s="14">
        <v>4667722.29</v>
      </c>
      <c r="E162" s="14"/>
      <c r="F162" s="14">
        <v>23790532.52</v>
      </c>
      <c r="G162" s="15">
        <v>4672509.9800000004</v>
      </c>
      <c r="H162" s="15"/>
      <c r="I162" s="15">
        <v>15975715.68</v>
      </c>
      <c r="J162" s="15">
        <v>-1542748.52</v>
      </c>
      <c r="K162" s="15"/>
      <c r="L162" s="15">
        <v>603453.81999999995</v>
      </c>
      <c r="M162" s="15">
        <v>0.09</v>
      </c>
      <c r="N162" s="15"/>
      <c r="O162" s="15">
        <v>2147295.7999999998</v>
      </c>
      <c r="P162" s="15">
        <v>985803.06</v>
      </c>
      <c r="Q162" s="15"/>
      <c r="R162" s="15">
        <v>1757416.83</v>
      </c>
      <c r="S162" s="15">
        <v>28089.83</v>
      </c>
      <c r="T162" s="15"/>
      <c r="U162" s="15">
        <v>743252.57</v>
      </c>
      <c r="V162" s="15">
        <v>35610.1</v>
      </c>
      <c r="W162" s="15"/>
      <c r="X162" s="15">
        <v>775344.95</v>
      </c>
      <c r="Y162" s="15">
        <v>488477.54</v>
      </c>
      <c r="Z162" s="15"/>
      <c r="AA162" s="15">
        <v>732521.62</v>
      </c>
      <c r="AB162" s="15">
        <v>-19.79</v>
      </c>
      <c r="AC162" s="15"/>
      <c r="AD162" s="15">
        <v>1055531.25</v>
      </c>
    </row>
    <row r="163" spans="1:30" s="1" customFormat="1" ht="18.2" customHeight="1" x14ac:dyDescent="0.15">
      <c r="A163" s="16"/>
      <c r="B163" s="16"/>
      <c r="C163" s="16"/>
      <c r="D163" s="16"/>
      <c r="E163" s="16"/>
      <c r="F163" s="16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</row>
    <row r="164" spans="1:30" s="1" customFormat="1" ht="18.2" customHeight="1" x14ac:dyDescent="0.2">
      <c r="A164" s="17"/>
      <c r="B164" s="17"/>
      <c r="C164" s="23" t="s">
        <v>334</v>
      </c>
      <c r="D164" s="17"/>
      <c r="E164" s="17"/>
      <c r="F164" s="17"/>
      <c r="G164" s="24"/>
      <c r="H164" s="17"/>
      <c r="I164" s="17"/>
      <c r="J164" s="24"/>
      <c r="K164" s="17"/>
      <c r="L164" s="17"/>
      <c r="M164" s="24" t="s">
        <v>409</v>
      </c>
      <c r="N164" s="17"/>
      <c r="O164" s="17"/>
      <c r="P164" s="24"/>
      <c r="Q164" s="17"/>
      <c r="R164" s="17"/>
      <c r="S164" s="24"/>
      <c r="T164" s="17"/>
      <c r="U164" s="17"/>
      <c r="V164" s="24"/>
      <c r="W164" s="17"/>
      <c r="X164" s="17"/>
      <c r="Y164" s="24"/>
      <c r="Z164" s="17"/>
      <c r="AA164" s="17"/>
      <c r="AB164" s="24"/>
      <c r="AC164" s="17"/>
      <c r="AD164" s="17"/>
    </row>
    <row r="165" spans="1:30" s="1" customFormat="1" ht="18.2" customHeight="1" x14ac:dyDescent="0.2">
      <c r="A165" s="17"/>
      <c r="B165" s="17"/>
      <c r="C165" s="23" t="s">
        <v>340</v>
      </c>
      <c r="D165" s="17"/>
      <c r="E165" s="17"/>
      <c r="F165" s="17"/>
      <c r="G165" s="25"/>
      <c r="H165" s="17"/>
      <c r="I165" s="17"/>
      <c r="J165" s="25"/>
      <c r="K165" s="17"/>
      <c r="L165" s="17"/>
      <c r="M165" s="25"/>
      <c r="N165" s="17"/>
      <c r="O165" s="17"/>
      <c r="P165" s="25"/>
      <c r="Q165" s="17"/>
      <c r="R165" s="17"/>
      <c r="S165" s="25"/>
      <c r="T165" s="17"/>
      <c r="U165" s="17"/>
      <c r="V165" s="25"/>
      <c r="W165" s="17"/>
      <c r="X165" s="17"/>
      <c r="Y165" s="25"/>
      <c r="Z165" s="17"/>
      <c r="AA165" s="17"/>
      <c r="AB165" s="25"/>
      <c r="AC165" s="17"/>
      <c r="AD165" s="17"/>
    </row>
    <row r="166" spans="1:30" s="1" customFormat="1" ht="18.2" customHeight="1" x14ac:dyDescent="0.2">
      <c r="A166" s="17"/>
      <c r="B166" s="17"/>
      <c r="C166" s="19" t="s">
        <v>306</v>
      </c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</row>
    <row r="167" spans="1:30" s="1" customFormat="1" ht="18.2" customHeight="1" x14ac:dyDescent="0.2">
      <c r="A167" s="20"/>
      <c r="B167" s="20"/>
      <c r="C167" s="13" t="s">
        <v>307</v>
      </c>
      <c r="D167" s="14">
        <v>0</v>
      </c>
      <c r="E167" s="14"/>
      <c r="F167" s="14">
        <v>-1.3969838619232199E-8</v>
      </c>
      <c r="G167" s="14">
        <v>0</v>
      </c>
      <c r="H167" s="14"/>
      <c r="I167" s="14">
        <v>0</v>
      </c>
      <c r="J167" s="14">
        <v>0</v>
      </c>
      <c r="K167" s="14"/>
      <c r="L167" s="14">
        <v>-6.40284270048142E-10</v>
      </c>
      <c r="M167" s="14">
        <v>0</v>
      </c>
      <c r="N167" s="14"/>
      <c r="O167" s="14">
        <v>-2.3283064365387E-9</v>
      </c>
      <c r="P167" s="14">
        <v>0</v>
      </c>
      <c r="Q167" s="14"/>
      <c r="R167" s="14">
        <v>0</v>
      </c>
      <c r="S167" s="14">
        <v>0</v>
      </c>
      <c r="T167" s="14"/>
      <c r="U167" s="14">
        <v>0</v>
      </c>
      <c r="V167" s="14">
        <v>0</v>
      </c>
      <c r="W167" s="14"/>
      <c r="X167" s="14">
        <v>-2.6193447411060302E-10</v>
      </c>
      <c r="Y167" s="14">
        <v>0</v>
      </c>
      <c r="Z167" s="14"/>
      <c r="AA167" s="14">
        <v>5.8207660913467397E-10</v>
      </c>
      <c r="AB167" s="14">
        <v>0</v>
      </c>
      <c r="AC167" s="14"/>
      <c r="AD167" s="14">
        <v>0</v>
      </c>
    </row>
    <row r="168" spans="1:30" s="1" customFormat="1" ht="18.2" customHeight="1" x14ac:dyDescent="0.2">
      <c r="A168" s="20"/>
      <c r="B168" s="20"/>
      <c r="C168" s="13" t="s">
        <v>308</v>
      </c>
      <c r="D168" s="14">
        <v>0</v>
      </c>
      <c r="E168" s="14"/>
      <c r="F168" s="14">
        <v>0</v>
      </c>
      <c r="G168" s="14">
        <v>0</v>
      </c>
      <c r="H168" s="14"/>
      <c r="I168" s="14">
        <v>0</v>
      </c>
      <c r="J168" s="14">
        <v>0</v>
      </c>
      <c r="K168" s="14"/>
      <c r="L168" s="14">
        <v>0</v>
      </c>
      <c r="M168" s="14">
        <v>-3.25962867808727E-11</v>
      </c>
      <c r="N168" s="14"/>
      <c r="O168" s="14">
        <v>0</v>
      </c>
      <c r="P168" s="14">
        <v>0</v>
      </c>
      <c r="Q168" s="14"/>
      <c r="R168" s="14">
        <v>0</v>
      </c>
      <c r="S168" s="14">
        <v>1.45519152283669E-11</v>
      </c>
      <c r="T168" s="14"/>
      <c r="U168" s="14">
        <v>0</v>
      </c>
      <c r="V168" s="14">
        <v>-2.18278728425503E-11</v>
      </c>
      <c r="W168" s="14"/>
      <c r="X168" s="14">
        <v>0</v>
      </c>
      <c r="Y168" s="14">
        <v>0</v>
      </c>
      <c r="Z168" s="14"/>
      <c r="AA168" s="14">
        <v>0</v>
      </c>
      <c r="AB168" s="14">
        <v>3.5527136788005003E-14</v>
      </c>
      <c r="AC168" s="14"/>
      <c r="AD168" s="14">
        <v>0</v>
      </c>
    </row>
    <row r="169" spans="1:30" s="1" customFormat="1" ht="18.2" customHeight="1" x14ac:dyDescent="0.2">
      <c r="A169" s="20"/>
      <c r="B169" s="20"/>
      <c r="C169" s="13" t="s">
        <v>309</v>
      </c>
      <c r="D169" s="14">
        <v>0</v>
      </c>
      <c r="E169" s="14"/>
      <c r="F169" s="14">
        <v>-4.4703483581543002E-8</v>
      </c>
      <c r="G169" s="14">
        <v>0</v>
      </c>
      <c r="H169" s="14"/>
      <c r="I169" s="14">
        <v>-7.4505805969238298E-9</v>
      </c>
      <c r="J169" s="14">
        <v>0</v>
      </c>
      <c r="K169" s="14"/>
      <c r="L169" s="14">
        <v>0</v>
      </c>
      <c r="M169" s="14">
        <v>0</v>
      </c>
      <c r="N169" s="14"/>
      <c r="O169" s="14">
        <v>0</v>
      </c>
      <c r="P169" s="14">
        <v>0</v>
      </c>
      <c r="Q169" s="14"/>
      <c r="R169" s="14">
        <v>0</v>
      </c>
      <c r="S169" s="14">
        <v>0</v>
      </c>
      <c r="T169" s="14"/>
      <c r="U169" s="14">
        <v>0</v>
      </c>
      <c r="V169" s="14">
        <v>0</v>
      </c>
      <c r="W169" s="14"/>
      <c r="X169" s="14">
        <v>-2.3283064365386999E-10</v>
      </c>
      <c r="Y169" s="14">
        <v>0</v>
      </c>
      <c r="Z169" s="14"/>
      <c r="AA169" s="14">
        <v>-4.65661287307739E-10</v>
      </c>
      <c r="AB169" s="14">
        <v>0</v>
      </c>
      <c r="AC169" s="14"/>
      <c r="AD169" s="14">
        <v>0</v>
      </c>
    </row>
    <row r="170" spans="1:30" s="1" customFormat="1" ht="18.2" customHeight="1" x14ac:dyDescent="0.2">
      <c r="A170" s="20"/>
      <c r="B170" s="20"/>
      <c r="C170" s="13" t="s">
        <v>310</v>
      </c>
      <c r="D170" s="14">
        <v>0</v>
      </c>
      <c r="E170" s="14"/>
      <c r="F170" s="39">
        <v>-705447.19000008702</v>
      </c>
      <c r="G170" s="14">
        <v>0</v>
      </c>
      <c r="H170" s="14"/>
      <c r="I170" s="39">
        <v>-556748.41000004101</v>
      </c>
      <c r="J170" s="14">
        <v>0</v>
      </c>
      <c r="K170" s="14"/>
      <c r="L170" s="39">
        <v>-366895.5</v>
      </c>
      <c r="M170" s="14">
        <v>0</v>
      </c>
      <c r="N170" s="14"/>
      <c r="O170" s="39">
        <v>720.000000000466</v>
      </c>
      <c r="P170" s="14">
        <v>0</v>
      </c>
      <c r="Q170" s="14"/>
      <c r="R170" s="39">
        <v>50836.050000000301</v>
      </c>
      <c r="S170" s="14">
        <v>0</v>
      </c>
      <c r="T170" s="14"/>
      <c r="U170" s="39">
        <v>-435.68000000016798</v>
      </c>
      <c r="V170" s="14">
        <v>0</v>
      </c>
      <c r="W170" s="14"/>
      <c r="X170" s="39">
        <v>391.89000000059599</v>
      </c>
      <c r="Y170" s="14">
        <v>0</v>
      </c>
      <c r="Z170" s="14"/>
      <c r="AA170" s="39">
        <v>109660.46</v>
      </c>
      <c r="AB170" s="14">
        <v>0</v>
      </c>
      <c r="AC170" s="14"/>
      <c r="AD170" s="39">
        <v>57024</v>
      </c>
    </row>
    <row r="171" spans="1:30" s="1" customFormat="1" ht="18.2" customHeight="1" x14ac:dyDescent="0.2">
      <c r="A171" s="20"/>
      <c r="B171" s="20"/>
      <c r="C171" s="13" t="s">
        <v>311</v>
      </c>
      <c r="D171" s="21" t="s">
        <v>312</v>
      </c>
      <c r="E171" s="21" t="s">
        <v>312</v>
      </c>
      <c r="F171" s="21" t="s">
        <v>312</v>
      </c>
      <c r="G171" s="21" t="s">
        <v>312</v>
      </c>
      <c r="H171" s="21" t="s">
        <v>312</v>
      </c>
      <c r="I171" s="21" t="s">
        <v>312</v>
      </c>
      <c r="J171" s="21" t="s">
        <v>396</v>
      </c>
      <c r="K171" s="21" t="s">
        <v>312</v>
      </c>
      <c r="L171" s="21" t="s">
        <v>312</v>
      </c>
      <c r="M171" s="21" t="s">
        <v>312</v>
      </c>
      <c r="N171" s="21" t="s">
        <v>312</v>
      </c>
      <c r="O171" s="21" t="s">
        <v>312</v>
      </c>
      <c r="P171" s="21" t="s">
        <v>312</v>
      </c>
      <c r="Q171" s="21" t="s">
        <v>312</v>
      </c>
      <c r="R171" s="21" t="s">
        <v>312</v>
      </c>
      <c r="S171" s="21" t="s">
        <v>312</v>
      </c>
      <c r="T171" s="21" t="s">
        <v>312</v>
      </c>
      <c r="U171" s="21" t="s">
        <v>312</v>
      </c>
      <c r="V171" s="21" t="s">
        <v>312</v>
      </c>
      <c r="W171" s="21" t="s">
        <v>312</v>
      </c>
      <c r="X171" s="21" t="s">
        <v>312</v>
      </c>
      <c r="Y171" s="21" t="s">
        <v>312</v>
      </c>
      <c r="Z171" s="21" t="s">
        <v>312</v>
      </c>
      <c r="AA171" s="21" t="s">
        <v>312</v>
      </c>
      <c r="AB171" s="21" t="s">
        <v>396</v>
      </c>
      <c r="AC171" s="21" t="s">
        <v>312</v>
      </c>
      <c r="AD171" s="21" t="s">
        <v>312</v>
      </c>
    </row>
    <row r="172" spans="1:30" s="1" customFormat="1" ht="18.2" customHeight="1" x14ac:dyDescent="0.15">
      <c r="A172" s="16"/>
      <c r="B172" s="16"/>
      <c r="C172" s="16"/>
      <c r="D172" s="16"/>
      <c r="E172" s="16"/>
      <c r="F172" s="16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</row>
    <row r="173" spans="1:30" s="1" customFormat="1" ht="18.2" customHeight="1" x14ac:dyDescent="0.15">
      <c r="A173" s="16"/>
      <c r="B173" s="16"/>
      <c r="C173" s="22" t="s">
        <v>313</v>
      </c>
      <c r="D173" s="16"/>
      <c r="E173" s="16"/>
      <c r="F173" s="16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</row>
    <row r="174" spans="1:30" s="1" customFormat="1" ht="28.7" customHeight="1" x14ac:dyDescent="0.15"/>
  </sheetData>
  <mergeCells count="17">
    <mergeCell ref="V4:X4"/>
    <mergeCell ref="Y3:Z3"/>
    <mergeCell ref="Y4:AA4"/>
    <mergeCell ref="AB3:AC3"/>
    <mergeCell ref="AB4:AD4"/>
    <mergeCell ref="V3:W3"/>
    <mergeCell ref="D4:F4"/>
    <mergeCell ref="G3:H3"/>
    <mergeCell ref="G4:I4"/>
    <mergeCell ref="J3:K3"/>
    <mergeCell ref="J4:L4"/>
    <mergeCell ref="M3:N3"/>
    <mergeCell ref="M4:O4"/>
    <mergeCell ref="P3:Q3"/>
    <mergeCell ref="P4:R4"/>
    <mergeCell ref="S3:T3"/>
    <mergeCell ref="S4:U4"/>
  </mergeCells>
  <pageMargins left="0.7" right="0.7" top="0.75" bottom="0.75" header="0.3" footer="0.3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4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M6" activeCellId="2" sqref="G6 J6 M6"/>
    </sheetView>
  </sheetViews>
  <sheetFormatPr defaultRowHeight="12.75" x14ac:dyDescent="0.2"/>
  <cols>
    <col min="1" max="1" width="0.28515625" customWidth="1"/>
    <col min="2" max="2" width="12.140625" customWidth="1"/>
    <col min="3" max="3" width="56.28515625" customWidth="1"/>
    <col min="4" max="4" width="17.140625" customWidth="1"/>
    <col min="5" max="5" width="17.140625" hidden="1" customWidth="1"/>
    <col min="6" max="7" width="17.140625" customWidth="1"/>
    <col min="8" max="8" width="17.140625" hidden="1" customWidth="1"/>
    <col min="9" max="10" width="17.140625" customWidth="1"/>
    <col min="11" max="11" width="17.140625" hidden="1" customWidth="1"/>
    <col min="12" max="13" width="17.140625" customWidth="1"/>
    <col min="14" max="14" width="17.140625" hidden="1" customWidth="1"/>
    <col min="15" max="15" width="17.140625" customWidth="1"/>
    <col min="16" max="16" width="4.7109375" customWidth="1"/>
  </cols>
  <sheetData>
    <row r="1" spans="1:15" s="1" customFormat="1" ht="18.2" customHeight="1" x14ac:dyDescent="0.25">
      <c r="A1" s="2"/>
      <c r="B1" s="2"/>
      <c r="C1" s="3" t="s">
        <v>0</v>
      </c>
      <c r="D1" s="2"/>
      <c r="E1" s="2"/>
      <c r="F1" s="2"/>
      <c r="G1" s="4"/>
      <c r="H1" s="4"/>
      <c r="I1" s="4"/>
      <c r="J1" s="4"/>
      <c r="K1" s="4"/>
      <c r="L1" s="4"/>
      <c r="M1" s="4"/>
      <c r="N1" s="4"/>
      <c r="O1" s="4"/>
    </row>
    <row r="2" spans="1:15" s="1" customFormat="1" ht="18.2" customHeight="1" x14ac:dyDescent="0.2">
      <c r="A2" s="5"/>
      <c r="B2" s="5"/>
      <c r="C2" s="6" t="s">
        <v>1</v>
      </c>
      <c r="D2" s="5"/>
      <c r="E2" s="5"/>
      <c r="F2" s="5"/>
      <c r="G2" s="4"/>
      <c r="H2" s="4"/>
      <c r="I2" s="4"/>
      <c r="J2" s="4"/>
      <c r="K2" s="4"/>
      <c r="L2" s="4"/>
      <c r="M2" s="4"/>
      <c r="N2" s="4"/>
      <c r="O2" s="4"/>
    </row>
    <row r="3" spans="1:15" s="1" customFormat="1" ht="2.65" customHeight="1" x14ac:dyDescent="0.2">
      <c r="A3" s="5"/>
      <c r="B3" s="5"/>
      <c r="C3" s="5"/>
      <c r="D3" s="5"/>
      <c r="E3" s="5"/>
      <c r="F3" s="5"/>
      <c r="G3" s="42" t="s">
        <v>316</v>
      </c>
      <c r="H3" s="42"/>
      <c r="I3" s="7"/>
      <c r="J3" s="42" t="s">
        <v>316</v>
      </c>
      <c r="K3" s="42"/>
      <c r="L3" s="7"/>
      <c r="M3" s="42" t="s">
        <v>316</v>
      </c>
      <c r="N3" s="42"/>
      <c r="O3" s="7"/>
    </row>
    <row r="4" spans="1:15" s="1" customFormat="1" ht="18.2" customHeight="1" x14ac:dyDescent="0.2">
      <c r="A4" s="5"/>
      <c r="B4" s="5"/>
      <c r="C4" s="5"/>
      <c r="D4" s="41" t="s">
        <v>317</v>
      </c>
      <c r="E4" s="41"/>
      <c r="F4" s="41"/>
      <c r="G4" s="41" t="s">
        <v>410</v>
      </c>
      <c r="H4" s="41"/>
      <c r="I4" s="41"/>
      <c r="J4" s="41" t="s">
        <v>411</v>
      </c>
      <c r="K4" s="41"/>
      <c r="L4" s="41"/>
      <c r="M4" s="41" t="s">
        <v>412</v>
      </c>
      <c r="N4" s="41"/>
      <c r="O4" s="41"/>
    </row>
    <row r="5" spans="1:15" s="1" customFormat="1" ht="35.1" customHeight="1" x14ac:dyDescent="0.2">
      <c r="A5" s="5"/>
      <c r="B5" s="5"/>
      <c r="C5" s="5"/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21</v>
      </c>
      <c r="K5" s="8" t="s">
        <v>22</v>
      </c>
      <c r="L5" s="8" t="s">
        <v>23</v>
      </c>
      <c r="M5" s="8" t="s">
        <v>21</v>
      </c>
      <c r="N5" s="8" t="s">
        <v>22</v>
      </c>
      <c r="O5" s="8" t="s">
        <v>23</v>
      </c>
    </row>
    <row r="6" spans="1:15" s="1" customFormat="1" ht="18.2" customHeight="1" x14ac:dyDescent="0.2">
      <c r="A6" s="9">
        <v>1</v>
      </c>
      <c r="B6" s="10"/>
      <c r="C6" s="10" t="s">
        <v>24</v>
      </c>
      <c r="D6" s="11">
        <v>39808826</v>
      </c>
      <c r="E6" s="11"/>
      <c r="F6" s="11">
        <v>11019401.890000001</v>
      </c>
      <c r="G6" s="12">
        <v>9751070</v>
      </c>
      <c r="H6" s="12"/>
      <c r="I6" s="12">
        <v>2707992.65</v>
      </c>
      <c r="J6" s="12">
        <v>8893842</v>
      </c>
      <c r="K6" s="12"/>
      <c r="L6" s="12">
        <v>2486966.58</v>
      </c>
      <c r="M6" s="12">
        <v>21163914</v>
      </c>
      <c r="N6" s="12"/>
      <c r="O6" s="12">
        <v>5824442.6600000001</v>
      </c>
    </row>
    <row r="7" spans="1:15" s="1" customFormat="1" ht="18.2" customHeight="1" x14ac:dyDescent="0.2">
      <c r="A7" s="9">
        <v>2</v>
      </c>
      <c r="B7" s="10" t="s">
        <v>25</v>
      </c>
      <c r="C7" s="10" t="s">
        <v>26</v>
      </c>
      <c r="D7" s="11">
        <v>20547050</v>
      </c>
      <c r="E7" s="11"/>
      <c r="F7" s="11">
        <v>5391698.5899999999</v>
      </c>
      <c r="G7" s="11">
        <v>5408000</v>
      </c>
      <c r="H7" s="11"/>
      <c r="I7" s="11">
        <v>1457297.45</v>
      </c>
      <c r="J7" s="11">
        <v>4955300</v>
      </c>
      <c r="K7" s="11"/>
      <c r="L7" s="11">
        <v>1326043.83</v>
      </c>
      <c r="M7" s="11">
        <v>10183750</v>
      </c>
      <c r="N7" s="11"/>
      <c r="O7" s="11">
        <v>2608357.31</v>
      </c>
    </row>
    <row r="8" spans="1:15" s="1" customFormat="1" ht="18.2" customHeight="1" x14ac:dyDescent="0.2">
      <c r="A8" s="9">
        <v>3</v>
      </c>
      <c r="B8" s="13" t="s">
        <v>27</v>
      </c>
      <c r="C8" s="13" t="s">
        <v>28</v>
      </c>
      <c r="D8" s="14">
        <v>19630750</v>
      </c>
      <c r="E8" s="14"/>
      <c r="F8" s="14">
        <v>4852343.55</v>
      </c>
      <c r="G8" s="15">
        <v>5200000</v>
      </c>
      <c r="H8" s="15"/>
      <c r="I8" s="15">
        <v>1320884.42</v>
      </c>
      <c r="J8" s="15">
        <v>4650000</v>
      </c>
      <c r="K8" s="15"/>
      <c r="L8" s="15">
        <v>1155034.82</v>
      </c>
      <c r="M8" s="15">
        <v>9780750</v>
      </c>
      <c r="N8" s="15"/>
      <c r="O8" s="15">
        <v>2376424.31</v>
      </c>
    </row>
    <row r="9" spans="1:15" s="1" customFormat="1" ht="18.2" customHeight="1" x14ac:dyDescent="0.2">
      <c r="A9" s="9">
        <v>4</v>
      </c>
      <c r="B9" s="13" t="s">
        <v>29</v>
      </c>
      <c r="C9" s="13" t="s">
        <v>30</v>
      </c>
      <c r="D9" s="14">
        <v>896000</v>
      </c>
      <c r="E9" s="14"/>
      <c r="F9" s="14">
        <v>534077.71</v>
      </c>
      <c r="G9" s="14">
        <v>200000</v>
      </c>
      <c r="H9" s="14"/>
      <c r="I9" s="14">
        <v>134383.35</v>
      </c>
      <c r="J9" s="14">
        <v>305000</v>
      </c>
      <c r="K9" s="14"/>
      <c r="L9" s="14">
        <v>170958.61</v>
      </c>
      <c r="M9" s="14">
        <v>391000</v>
      </c>
      <c r="N9" s="14"/>
      <c r="O9" s="14">
        <v>228735.75</v>
      </c>
    </row>
    <row r="10" spans="1:15" s="1" customFormat="1" ht="18.2" customHeight="1" x14ac:dyDescent="0.2">
      <c r="A10" s="9">
        <v>5</v>
      </c>
      <c r="B10" s="13" t="s">
        <v>31</v>
      </c>
      <c r="C10" s="13" t="s">
        <v>32</v>
      </c>
      <c r="D10" s="14"/>
      <c r="E10" s="14"/>
      <c r="F10" s="14"/>
      <c r="G10" s="15"/>
      <c r="H10" s="15"/>
      <c r="I10" s="15"/>
      <c r="J10" s="15"/>
      <c r="K10" s="15"/>
      <c r="L10" s="15"/>
      <c r="M10" s="15"/>
      <c r="N10" s="15"/>
      <c r="O10" s="15"/>
    </row>
    <row r="11" spans="1:15" s="1" customFormat="1" ht="18.2" customHeight="1" x14ac:dyDescent="0.2">
      <c r="A11" s="9">
        <v>6</v>
      </c>
      <c r="B11" s="13" t="s">
        <v>33</v>
      </c>
      <c r="C11" s="13" t="s">
        <v>34</v>
      </c>
      <c r="D11" s="14">
        <v>20300</v>
      </c>
      <c r="E11" s="14"/>
      <c r="F11" s="14">
        <v>5277.33</v>
      </c>
      <c r="G11" s="14">
        <v>8000</v>
      </c>
      <c r="H11" s="14"/>
      <c r="I11" s="14">
        <v>2029.68</v>
      </c>
      <c r="J11" s="14">
        <v>300</v>
      </c>
      <c r="K11" s="14"/>
      <c r="L11" s="14">
        <v>50.4</v>
      </c>
      <c r="M11" s="14">
        <v>12000</v>
      </c>
      <c r="N11" s="14"/>
      <c r="O11" s="14">
        <v>3197.25</v>
      </c>
    </row>
    <row r="12" spans="1:15" s="1" customFormat="1" ht="18.2" customHeight="1" x14ac:dyDescent="0.2">
      <c r="A12" s="9">
        <v>7</v>
      </c>
      <c r="B12" s="13" t="s">
        <v>35</v>
      </c>
      <c r="C12" s="13" t="s">
        <v>36</v>
      </c>
      <c r="D12" s="14"/>
      <c r="E12" s="14"/>
      <c r="F12" s="14"/>
      <c r="G12" s="15"/>
      <c r="H12" s="15"/>
      <c r="I12" s="15"/>
      <c r="J12" s="15"/>
      <c r="K12" s="15"/>
      <c r="L12" s="15"/>
      <c r="M12" s="15"/>
      <c r="N12" s="15"/>
      <c r="O12" s="15"/>
    </row>
    <row r="13" spans="1:15" s="1" customFormat="1" ht="18.2" customHeight="1" x14ac:dyDescent="0.2">
      <c r="A13" s="9">
        <v>8</v>
      </c>
      <c r="B13" s="13" t="s">
        <v>37</v>
      </c>
      <c r="C13" s="13" t="s">
        <v>38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1:15" s="1" customFormat="1" ht="18.2" customHeight="1" x14ac:dyDescent="0.2">
      <c r="A14" s="9">
        <v>9</v>
      </c>
      <c r="B14" s="10" t="s">
        <v>39</v>
      </c>
      <c r="C14" s="10" t="s">
        <v>40</v>
      </c>
      <c r="D14" s="11">
        <v>2192133</v>
      </c>
      <c r="E14" s="11"/>
      <c r="F14" s="11">
        <v>552369.46</v>
      </c>
      <c r="G14" s="12">
        <v>536720</v>
      </c>
      <c r="H14" s="12"/>
      <c r="I14" s="12">
        <v>162491.94</v>
      </c>
      <c r="J14" s="12">
        <v>371599</v>
      </c>
      <c r="K14" s="12"/>
      <c r="L14" s="12">
        <v>104657.41</v>
      </c>
      <c r="M14" s="12">
        <v>1283814</v>
      </c>
      <c r="N14" s="12"/>
      <c r="O14" s="12">
        <v>285220.11</v>
      </c>
    </row>
    <row r="15" spans="1:15" s="1" customFormat="1" ht="18.2" customHeight="1" x14ac:dyDescent="0.2">
      <c r="A15" s="9">
        <v>10</v>
      </c>
      <c r="B15" s="10"/>
      <c r="C15" s="10" t="s">
        <v>41</v>
      </c>
      <c r="D15" s="11">
        <v>17004143</v>
      </c>
      <c r="E15" s="11"/>
      <c r="F15" s="11">
        <v>5043926.3099999996</v>
      </c>
      <c r="G15" s="11">
        <v>3796350</v>
      </c>
      <c r="H15" s="11"/>
      <c r="I15" s="11">
        <v>1084996.32</v>
      </c>
      <c r="J15" s="11">
        <v>3538943</v>
      </c>
      <c r="K15" s="11"/>
      <c r="L15" s="11">
        <v>1039015.36</v>
      </c>
      <c r="M15" s="11">
        <v>9668850</v>
      </c>
      <c r="N15" s="11"/>
      <c r="O15" s="11">
        <v>2919914.63</v>
      </c>
    </row>
    <row r="16" spans="1:15" s="1" customFormat="1" ht="18.2" customHeight="1" x14ac:dyDescent="0.2">
      <c r="A16" s="9">
        <v>11</v>
      </c>
      <c r="B16" s="13" t="s">
        <v>42</v>
      </c>
      <c r="C16" s="13" t="s">
        <v>43</v>
      </c>
      <c r="D16" s="14">
        <v>5580558</v>
      </c>
      <c r="E16" s="14"/>
      <c r="F16" s="14">
        <v>1540841</v>
      </c>
      <c r="G16" s="15">
        <v>990000</v>
      </c>
      <c r="H16" s="15"/>
      <c r="I16" s="15">
        <v>252804</v>
      </c>
      <c r="J16" s="15">
        <v>1043908</v>
      </c>
      <c r="K16" s="15"/>
      <c r="L16" s="15">
        <v>292294</v>
      </c>
      <c r="M16" s="15">
        <v>3546650</v>
      </c>
      <c r="N16" s="15"/>
      <c r="O16" s="15">
        <v>995743</v>
      </c>
    </row>
    <row r="17" spans="1:15" s="1" customFormat="1" ht="18.2" customHeight="1" x14ac:dyDescent="0.2">
      <c r="A17" s="9">
        <v>12</v>
      </c>
      <c r="B17" s="13" t="s">
        <v>44</v>
      </c>
      <c r="C17" s="13" t="s">
        <v>45</v>
      </c>
      <c r="D17" s="14">
        <v>10887000</v>
      </c>
      <c r="E17" s="14"/>
      <c r="F17" s="14">
        <v>3179014</v>
      </c>
      <c r="G17" s="14">
        <v>2755261</v>
      </c>
      <c r="H17" s="14"/>
      <c r="I17" s="14">
        <v>807028</v>
      </c>
      <c r="J17" s="14">
        <v>2371085</v>
      </c>
      <c r="K17" s="14"/>
      <c r="L17" s="14">
        <v>690108</v>
      </c>
      <c r="M17" s="14">
        <v>5760654</v>
      </c>
      <c r="N17" s="14"/>
      <c r="O17" s="14">
        <v>1681878</v>
      </c>
    </row>
    <row r="18" spans="1:15" s="1" customFormat="1" ht="18.2" customHeight="1" x14ac:dyDescent="0.2">
      <c r="A18" s="9">
        <v>13</v>
      </c>
      <c r="B18" s="13" t="s">
        <v>46</v>
      </c>
      <c r="C18" s="13" t="s">
        <v>47</v>
      </c>
      <c r="D18" s="14">
        <v>536585</v>
      </c>
      <c r="E18" s="14"/>
      <c r="F18" s="14">
        <v>324071.31</v>
      </c>
      <c r="G18" s="15">
        <v>51089</v>
      </c>
      <c r="H18" s="15"/>
      <c r="I18" s="15">
        <v>25164.32</v>
      </c>
      <c r="J18" s="15">
        <v>123950</v>
      </c>
      <c r="K18" s="15"/>
      <c r="L18" s="15">
        <v>56613.36</v>
      </c>
      <c r="M18" s="15">
        <v>361546</v>
      </c>
      <c r="N18" s="15"/>
      <c r="O18" s="15">
        <v>242293.63</v>
      </c>
    </row>
    <row r="19" spans="1:15" s="1" customFormat="1" ht="18.2" customHeight="1" x14ac:dyDescent="0.2">
      <c r="A19" s="9">
        <v>15</v>
      </c>
      <c r="B19" s="10"/>
      <c r="C19" s="10" t="s">
        <v>48</v>
      </c>
      <c r="D19" s="11">
        <v>65500</v>
      </c>
      <c r="E19" s="11"/>
      <c r="F19" s="11">
        <v>31407.53</v>
      </c>
      <c r="G19" s="11">
        <v>10000</v>
      </c>
      <c r="H19" s="11"/>
      <c r="I19" s="11">
        <v>3206.94</v>
      </c>
      <c r="J19" s="11">
        <v>28000</v>
      </c>
      <c r="K19" s="11"/>
      <c r="L19" s="11">
        <v>17249.98</v>
      </c>
      <c r="M19" s="11">
        <v>27500</v>
      </c>
      <c r="N19" s="11"/>
      <c r="O19" s="11">
        <v>10950.61</v>
      </c>
    </row>
    <row r="20" spans="1:15" s="1" customFormat="1" ht="18.2" customHeight="1" x14ac:dyDescent="0.2">
      <c r="A20" s="9">
        <v>16</v>
      </c>
      <c r="B20" s="13" t="s">
        <v>49</v>
      </c>
      <c r="C20" s="13" t="s">
        <v>50</v>
      </c>
      <c r="D20" s="14">
        <v>11000</v>
      </c>
      <c r="E20" s="14"/>
      <c r="F20" s="14">
        <v>408.85</v>
      </c>
      <c r="G20" s="15"/>
      <c r="H20" s="15"/>
      <c r="I20" s="15"/>
      <c r="J20" s="15">
        <v>8000</v>
      </c>
      <c r="K20" s="15"/>
      <c r="L20" s="15">
        <v>408.85</v>
      </c>
      <c r="M20" s="15">
        <v>3000</v>
      </c>
      <c r="N20" s="15"/>
      <c r="O20" s="15"/>
    </row>
    <row r="21" spans="1:15" s="1" customFormat="1" ht="18.2" customHeight="1" x14ac:dyDescent="0.2">
      <c r="A21" s="9">
        <v>19</v>
      </c>
      <c r="B21" s="13" t="s">
        <v>51</v>
      </c>
      <c r="C21" s="13" t="s">
        <v>52</v>
      </c>
      <c r="D21" s="14">
        <v>52000</v>
      </c>
      <c r="E21" s="14"/>
      <c r="F21" s="14">
        <v>13937.14</v>
      </c>
      <c r="G21" s="14">
        <v>10000</v>
      </c>
      <c r="H21" s="14"/>
      <c r="I21" s="14">
        <v>2728.22</v>
      </c>
      <c r="J21" s="14">
        <v>20000</v>
      </c>
      <c r="K21" s="14"/>
      <c r="L21" s="14">
        <v>2758.31</v>
      </c>
      <c r="M21" s="14">
        <v>22000</v>
      </c>
      <c r="N21" s="14"/>
      <c r="O21" s="14">
        <v>8450.61</v>
      </c>
    </row>
    <row r="22" spans="1:15" s="1" customFormat="1" ht="18.2" customHeight="1" x14ac:dyDescent="0.2">
      <c r="A22" s="9">
        <v>20</v>
      </c>
      <c r="B22" s="13" t="s">
        <v>53</v>
      </c>
      <c r="C22" s="13" t="s">
        <v>54</v>
      </c>
      <c r="D22" s="14"/>
      <c r="E22" s="14"/>
      <c r="F22" s="14"/>
      <c r="G22" s="15"/>
      <c r="H22" s="15"/>
      <c r="I22" s="15"/>
      <c r="J22" s="15"/>
      <c r="K22" s="15"/>
      <c r="L22" s="15"/>
      <c r="M22" s="15"/>
      <c r="N22" s="15"/>
      <c r="O22" s="15"/>
    </row>
    <row r="23" spans="1:15" s="1" customFormat="1" ht="18.2" customHeight="1" x14ac:dyDescent="0.2">
      <c r="A23" s="9">
        <v>21</v>
      </c>
      <c r="B23" s="13" t="s">
        <v>55</v>
      </c>
      <c r="C23" s="13" t="s">
        <v>48</v>
      </c>
      <c r="D23" s="14">
        <v>2500</v>
      </c>
      <c r="E23" s="14"/>
      <c r="F23" s="14">
        <v>17061.54</v>
      </c>
      <c r="G23" s="14">
        <v>0</v>
      </c>
      <c r="H23" s="14"/>
      <c r="I23" s="14">
        <v>478.72</v>
      </c>
      <c r="J23" s="14">
        <v>0</v>
      </c>
      <c r="K23" s="14"/>
      <c r="L23" s="14">
        <v>14082.82</v>
      </c>
      <c r="M23" s="14">
        <v>2500</v>
      </c>
      <c r="N23" s="14"/>
      <c r="O23" s="14">
        <v>2500</v>
      </c>
    </row>
    <row r="24" spans="1:15" s="1" customFormat="1" ht="18.2" customHeight="1" x14ac:dyDescent="0.2">
      <c r="A24" s="9">
        <v>23</v>
      </c>
      <c r="B24" s="10"/>
      <c r="C24" s="10" t="s">
        <v>56</v>
      </c>
      <c r="D24" s="11">
        <v>-37938805</v>
      </c>
      <c r="E24" s="11"/>
      <c r="F24" s="11">
        <v>-9149686.8900000006</v>
      </c>
      <c r="G24" s="12">
        <v>-9322539</v>
      </c>
      <c r="H24" s="12"/>
      <c r="I24" s="12">
        <v>-2227550.2200000002</v>
      </c>
      <c r="J24" s="12">
        <v>-8470414</v>
      </c>
      <c r="K24" s="12"/>
      <c r="L24" s="12">
        <v>-1890128.29</v>
      </c>
      <c r="M24" s="12">
        <v>-20145852</v>
      </c>
      <c r="N24" s="12"/>
      <c r="O24" s="12">
        <v>-5032008.38</v>
      </c>
    </row>
    <row r="25" spans="1:15" s="1" customFormat="1" ht="18.2" customHeight="1" x14ac:dyDescent="0.2">
      <c r="A25" s="9">
        <v>24</v>
      </c>
      <c r="B25" s="10"/>
      <c r="C25" s="10" t="s">
        <v>57</v>
      </c>
      <c r="D25" s="11">
        <v>-3299188</v>
      </c>
      <c r="E25" s="11"/>
      <c r="F25" s="11">
        <v>-971421.62</v>
      </c>
      <c r="G25" s="11">
        <v>-519511</v>
      </c>
      <c r="H25" s="11"/>
      <c r="I25" s="11">
        <v>-199318.03</v>
      </c>
      <c r="J25" s="11">
        <v>-628940</v>
      </c>
      <c r="K25" s="11"/>
      <c r="L25" s="11">
        <v>-138273.85999999999</v>
      </c>
      <c r="M25" s="11">
        <v>-2150737</v>
      </c>
      <c r="N25" s="11"/>
      <c r="O25" s="11">
        <v>-633829.73</v>
      </c>
    </row>
    <row r="26" spans="1:15" s="1" customFormat="1" ht="18.2" customHeight="1" x14ac:dyDescent="0.2">
      <c r="A26" s="9">
        <v>25</v>
      </c>
      <c r="B26" s="13" t="s">
        <v>58</v>
      </c>
      <c r="C26" s="13" t="s">
        <v>59</v>
      </c>
      <c r="D26" s="14"/>
      <c r="E26" s="14"/>
      <c r="F26" s="14"/>
      <c r="G26" s="15"/>
      <c r="H26" s="15"/>
      <c r="I26" s="15"/>
      <c r="J26" s="15"/>
      <c r="K26" s="15"/>
      <c r="L26" s="15"/>
      <c r="M26" s="15"/>
      <c r="N26" s="15"/>
      <c r="O26" s="15"/>
    </row>
    <row r="27" spans="1:15" s="1" customFormat="1" ht="18.2" customHeight="1" x14ac:dyDescent="0.2">
      <c r="A27" s="9">
        <v>26</v>
      </c>
      <c r="B27" s="13" t="s">
        <v>60</v>
      </c>
      <c r="C27" s="13" t="s">
        <v>61</v>
      </c>
      <c r="D27" s="14">
        <v>-1793992</v>
      </c>
      <c r="E27" s="14"/>
      <c r="F27" s="14">
        <v>-407878</v>
      </c>
      <c r="G27" s="14">
        <v>-264331</v>
      </c>
      <c r="H27" s="14"/>
      <c r="I27" s="14">
        <v>-48989.14</v>
      </c>
      <c r="J27" s="14">
        <v>-361283</v>
      </c>
      <c r="K27" s="14"/>
      <c r="L27" s="14">
        <v>-79269.86</v>
      </c>
      <c r="M27" s="14">
        <v>-1168378</v>
      </c>
      <c r="N27" s="14"/>
      <c r="O27" s="14">
        <v>-279619</v>
      </c>
    </row>
    <row r="28" spans="1:15" s="1" customFormat="1" ht="18.2" customHeight="1" x14ac:dyDescent="0.2">
      <c r="A28" s="9">
        <v>27</v>
      </c>
      <c r="B28" s="13" t="s">
        <v>62</v>
      </c>
      <c r="C28" s="13" t="s">
        <v>63</v>
      </c>
      <c r="D28" s="14">
        <v>-565680</v>
      </c>
      <c r="E28" s="14"/>
      <c r="F28" s="14">
        <v>-367337.88</v>
      </c>
      <c r="G28" s="15">
        <v>-212180</v>
      </c>
      <c r="H28" s="15"/>
      <c r="I28" s="15">
        <v>-139813.89000000001</v>
      </c>
      <c r="J28" s="15"/>
      <c r="K28" s="15"/>
      <c r="L28" s="15"/>
      <c r="M28" s="15">
        <v>-353500</v>
      </c>
      <c r="N28" s="15"/>
      <c r="O28" s="15">
        <v>-227523.99</v>
      </c>
    </row>
    <row r="29" spans="1:15" s="1" customFormat="1" ht="18.2" customHeight="1" x14ac:dyDescent="0.2">
      <c r="A29" s="9">
        <v>28</v>
      </c>
      <c r="B29" s="13" t="s">
        <v>64</v>
      </c>
      <c r="C29" s="13" t="s">
        <v>65</v>
      </c>
      <c r="D29" s="14">
        <v>-939516</v>
      </c>
      <c r="E29" s="14"/>
      <c r="F29" s="14">
        <v>-196205.74</v>
      </c>
      <c r="G29" s="14">
        <v>-43000</v>
      </c>
      <c r="H29" s="14"/>
      <c r="I29" s="14">
        <v>-10515</v>
      </c>
      <c r="J29" s="14">
        <v>-267657</v>
      </c>
      <c r="K29" s="14"/>
      <c r="L29" s="14">
        <v>-59004</v>
      </c>
      <c r="M29" s="14">
        <v>-628859</v>
      </c>
      <c r="N29" s="14"/>
      <c r="O29" s="14">
        <v>-126686.74</v>
      </c>
    </row>
    <row r="30" spans="1:15" s="1" customFormat="1" ht="18.2" customHeight="1" x14ac:dyDescent="0.2">
      <c r="A30" s="9">
        <v>29</v>
      </c>
      <c r="B30" s="10"/>
      <c r="C30" s="10" t="s">
        <v>66</v>
      </c>
      <c r="D30" s="11">
        <v>-34639617</v>
      </c>
      <c r="E30" s="11"/>
      <c r="F30" s="11">
        <v>-8178265.2699999996</v>
      </c>
      <c r="G30" s="12">
        <v>-8803028</v>
      </c>
      <c r="H30" s="12"/>
      <c r="I30" s="12">
        <v>-2028232.19</v>
      </c>
      <c r="J30" s="12">
        <v>-7841474</v>
      </c>
      <c r="K30" s="12"/>
      <c r="L30" s="12">
        <v>-1751854.43</v>
      </c>
      <c r="M30" s="12">
        <v>-17995115</v>
      </c>
      <c r="N30" s="12"/>
      <c r="O30" s="12">
        <v>-4398178.6500000004</v>
      </c>
    </row>
    <row r="31" spans="1:15" s="1" customFormat="1" ht="18.2" customHeight="1" x14ac:dyDescent="0.2">
      <c r="A31" s="9">
        <v>30</v>
      </c>
      <c r="B31" s="13" t="s">
        <v>67</v>
      </c>
      <c r="C31" s="13" t="s">
        <v>68</v>
      </c>
      <c r="D31" s="14">
        <v>-22608724</v>
      </c>
      <c r="E31" s="14"/>
      <c r="F31" s="14">
        <v>-5490083.1600000001</v>
      </c>
      <c r="G31" s="14">
        <v>-5337157</v>
      </c>
      <c r="H31" s="14"/>
      <c r="I31" s="14">
        <v>-1302944.07</v>
      </c>
      <c r="J31" s="14">
        <v>-4898729</v>
      </c>
      <c r="K31" s="14"/>
      <c r="L31" s="14">
        <v>-1179416.08</v>
      </c>
      <c r="M31" s="14">
        <v>-12372838</v>
      </c>
      <c r="N31" s="14"/>
      <c r="O31" s="14">
        <v>-3007723.01</v>
      </c>
    </row>
    <row r="32" spans="1:15" s="1" customFormat="1" ht="18.2" customHeight="1" x14ac:dyDescent="0.2">
      <c r="A32" s="9">
        <v>31</v>
      </c>
      <c r="B32" s="13" t="s">
        <v>69</v>
      </c>
      <c r="C32" s="13" t="s">
        <v>70</v>
      </c>
      <c r="D32" s="14">
        <v>-11744629</v>
      </c>
      <c r="E32" s="14"/>
      <c r="F32" s="14">
        <v>-2687034.65</v>
      </c>
      <c r="G32" s="15">
        <v>-3413871</v>
      </c>
      <c r="H32" s="15"/>
      <c r="I32" s="15">
        <v>-725342.11</v>
      </c>
      <c r="J32" s="15">
        <v>-2902470</v>
      </c>
      <c r="K32" s="15"/>
      <c r="L32" s="15">
        <v>-571974.66</v>
      </c>
      <c r="M32" s="15">
        <v>-5428288</v>
      </c>
      <c r="N32" s="15"/>
      <c r="O32" s="15">
        <v>-1389717.88</v>
      </c>
    </row>
    <row r="33" spans="1:15" s="1" customFormat="1" ht="18.2" customHeight="1" x14ac:dyDescent="0.2">
      <c r="A33" s="9">
        <v>32</v>
      </c>
      <c r="B33" s="13" t="s">
        <v>71</v>
      </c>
      <c r="C33" s="13" t="s">
        <v>72</v>
      </c>
      <c r="D33" s="14">
        <v>-286264</v>
      </c>
      <c r="E33" s="14"/>
      <c r="F33" s="14">
        <v>-1147.45999999995</v>
      </c>
      <c r="G33" s="14">
        <v>-52000</v>
      </c>
      <c r="H33" s="14"/>
      <c r="I33" s="14">
        <v>53.99</v>
      </c>
      <c r="J33" s="14">
        <v>-40275</v>
      </c>
      <c r="K33" s="14"/>
      <c r="L33" s="14">
        <v>-463.69000000000199</v>
      </c>
      <c r="M33" s="14">
        <v>-193989</v>
      </c>
      <c r="N33" s="14"/>
      <c r="O33" s="14">
        <v>-737.76000000000897</v>
      </c>
    </row>
    <row r="34" spans="1:15" s="1" customFormat="1" ht="18.2" customHeight="1" x14ac:dyDescent="0.2">
      <c r="A34" s="9">
        <v>33</v>
      </c>
      <c r="B34" s="10"/>
      <c r="C34" s="10" t="s">
        <v>73</v>
      </c>
      <c r="D34" s="11">
        <v>1870021</v>
      </c>
      <c r="E34" s="11"/>
      <c r="F34" s="11">
        <v>1869715</v>
      </c>
      <c r="G34" s="12">
        <v>428531</v>
      </c>
      <c r="H34" s="12"/>
      <c r="I34" s="12">
        <v>480442.429999999</v>
      </c>
      <c r="J34" s="12">
        <v>423428</v>
      </c>
      <c r="K34" s="12"/>
      <c r="L34" s="12">
        <v>596838.29</v>
      </c>
      <c r="M34" s="12">
        <v>1018062</v>
      </c>
      <c r="N34" s="12"/>
      <c r="O34" s="12">
        <v>792434.28</v>
      </c>
    </row>
    <row r="35" spans="1:15" s="1" customFormat="1" ht="18.2" customHeight="1" x14ac:dyDescent="0.2">
      <c r="A35" s="9">
        <v>34</v>
      </c>
      <c r="B35" s="10"/>
      <c r="C35" s="10" t="s">
        <v>74</v>
      </c>
      <c r="D35" s="11">
        <v>-7299191</v>
      </c>
      <c r="E35" s="11"/>
      <c r="F35" s="11">
        <v>-2079102.75</v>
      </c>
      <c r="G35" s="11">
        <v>-1433929</v>
      </c>
      <c r="H35" s="11"/>
      <c r="I35" s="11">
        <v>-68364.09</v>
      </c>
      <c r="J35" s="11">
        <v>-3006362</v>
      </c>
      <c r="K35" s="11"/>
      <c r="L35" s="11">
        <v>-101034.07</v>
      </c>
      <c r="M35" s="11">
        <v>-2858900</v>
      </c>
      <c r="N35" s="11"/>
      <c r="O35" s="11">
        <v>-1909704.59</v>
      </c>
    </row>
    <row r="36" spans="1:15" s="1" customFormat="1" ht="18.2" customHeight="1" x14ac:dyDescent="0.2">
      <c r="A36" s="9">
        <v>35</v>
      </c>
      <c r="B36" s="13" t="s">
        <v>75</v>
      </c>
      <c r="C36" s="13" t="s">
        <v>76</v>
      </c>
      <c r="D36" s="14">
        <v>80000</v>
      </c>
      <c r="E36" s="14"/>
      <c r="F36" s="14">
        <v>98145</v>
      </c>
      <c r="G36" s="15">
        <v>0</v>
      </c>
      <c r="H36" s="15"/>
      <c r="I36" s="15">
        <v>88145</v>
      </c>
      <c r="J36" s="15">
        <v>50000</v>
      </c>
      <c r="K36" s="15"/>
      <c r="L36" s="15">
        <v>10000</v>
      </c>
      <c r="M36" s="15">
        <v>30000</v>
      </c>
      <c r="N36" s="15"/>
      <c r="O36" s="15"/>
    </row>
    <row r="37" spans="1:15" s="1" customFormat="1" ht="18.2" customHeight="1" x14ac:dyDescent="0.2">
      <c r="A37" s="9">
        <v>36</v>
      </c>
      <c r="B37" s="13" t="s">
        <v>77</v>
      </c>
      <c r="C37" s="13" t="s">
        <v>78</v>
      </c>
      <c r="D37" s="14">
        <v>-8173655</v>
      </c>
      <c r="E37" s="14"/>
      <c r="F37" s="14">
        <v>-2055911.39</v>
      </c>
      <c r="G37" s="14">
        <v>-4410065</v>
      </c>
      <c r="H37" s="14"/>
      <c r="I37" s="14">
        <v>-156826.38</v>
      </c>
      <c r="J37" s="14">
        <v>-1282690</v>
      </c>
      <c r="K37" s="14"/>
      <c r="L37" s="14">
        <v>-96021.61</v>
      </c>
      <c r="M37" s="14">
        <v>-2480900</v>
      </c>
      <c r="N37" s="14"/>
      <c r="O37" s="14">
        <v>-1803063.4</v>
      </c>
    </row>
    <row r="38" spans="1:15" s="1" customFormat="1" ht="18.2" customHeight="1" x14ac:dyDescent="0.2">
      <c r="A38" s="9">
        <v>37</v>
      </c>
      <c r="B38" s="13" t="s">
        <v>79</v>
      </c>
      <c r="C38" s="13" t="s">
        <v>80</v>
      </c>
      <c r="D38" s="14">
        <v>3485187</v>
      </c>
      <c r="E38" s="14"/>
      <c r="F38" s="14">
        <v>25023</v>
      </c>
      <c r="G38" s="15">
        <v>3071136</v>
      </c>
      <c r="H38" s="15"/>
      <c r="I38" s="15"/>
      <c r="J38" s="15">
        <v>414051</v>
      </c>
      <c r="K38" s="15"/>
      <c r="L38" s="15">
        <v>14305.18</v>
      </c>
      <c r="M38" s="15"/>
      <c r="N38" s="15"/>
      <c r="O38" s="15">
        <v>10717.82</v>
      </c>
    </row>
    <row r="39" spans="1:15" s="1" customFormat="1" ht="18.2" customHeight="1" x14ac:dyDescent="0.2">
      <c r="A39" s="9">
        <v>38</v>
      </c>
      <c r="B39" s="13" t="s">
        <v>81</v>
      </c>
      <c r="C39" s="13" t="s">
        <v>82</v>
      </c>
      <c r="D39" s="14">
        <v>-2517088</v>
      </c>
      <c r="E39" s="14"/>
      <c r="F39" s="14">
        <v>-124155</v>
      </c>
      <c r="G39" s="14">
        <v>-60000</v>
      </c>
      <c r="H39" s="14"/>
      <c r="I39" s="14"/>
      <c r="J39" s="14">
        <v>-2157723</v>
      </c>
      <c r="K39" s="14"/>
      <c r="L39" s="14">
        <v>-24155</v>
      </c>
      <c r="M39" s="14">
        <v>-299365</v>
      </c>
      <c r="N39" s="14"/>
      <c r="O39" s="14">
        <v>-100000</v>
      </c>
    </row>
    <row r="40" spans="1:15" s="1" customFormat="1" ht="18.2" customHeight="1" x14ac:dyDescent="0.2">
      <c r="A40" s="9">
        <v>39</v>
      </c>
      <c r="B40" s="13" t="s">
        <v>83</v>
      </c>
      <c r="C40" s="13" t="s">
        <v>84</v>
      </c>
      <c r="D40" s="14"/>
      <c r="E40" s="14"/>
      <c r="F40" s="14"/>
      <c r="G40" s="15"/>
      <c r="H40" s="15"/>
      <c r="I40" s="15"/>
      <c r="J40" s="15"/>
      <c r="K40" s="15"/>
      <c r="L40" s="15"/>
      <c r="M40" s="15"/>
      <c r="N40" s="15"/>
      <c r="O40" s="15"/>
    </row>
    <row r="41" spans="1:15" s="1" customFormat="1" ht="18.2" customHeight="1" x14ac:dyDescent="0.2">
      <c r="A41" s="9">
        <v>40</v>
      </c>
      <c r="B41" s="13" t="s">
        <v>85</v>
      </c>
      <c r="C41" s="13" t="s">
        <v>86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pans="1:15" s="1" customFormat="1" ht="18.2" customHeight="1" x14ac:dyDescent="0.2">
      <c r="A42" s="9">
        <v>41</v>
      </c>
      <c r="B42" s="13" t="s">
        <v>87</v>
      </c>
      <c r="C42" s="13" t="s">
        <v>88</v>
      </c>
      <c r="D42" s="14"/>
      <c r="E42" s="14"/>
      <c r="F42" s="14"/>
      <c r="G42" s="15"/>
      <c r="H42" s="15"/>
      <c r="I42" s="15"/>
      <c r="J42" s="15"/>
      <c r="K42" s="15"/>
      <c r="L42" s="15"/>
      <c r="M42" s="15"/>
      <c r="N42" s="15"/>
      <c r="O42" s="15"/>
    </row>
    <row r="43" spans="1:15" s="1" customFormat="1" ht="18.2" customHeight="1" x14ac:dyDescent="0.2">
      <c r="A43" s="9">
        <v>42</v>
      </c>
      <c r="B43" s="13" t="s">
        <v>89</v>
      </c>
      <c r="C43" s="13" t="s">
        <v>90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</row>
    <row r="44" spans="1:15" s="1" customFormat="1" ht="18.2" customHeight="1" x14ac:dyDescent="0.2">
      <c r="A44" s="9">
        <v>43</v>
      </c>
      <c r="B44" s="13" t="s">
        <v>91</v>
      </c>
      <c r="C44" s="13" t="s">
        <v>92</v>
      </c>
      <c r="D44" s="14"/>
      <c r="E44" s="14"/>
      <c r="F44" s="14"/>
      <c r="G44" s="15"/>
      <c r="H44" s="15"/>
      <c r="I44" s="15"/>
      <c r="J44" s="15"/>
      <c r="K44" s="15"/>
      <c r="L44" s="15"/>
      <c r="M44" s="15"/>
      <c r="N44" s="15"/>
      <c r="O44" s="15"/>
    </row>
    <row r="45" spans="1:15" s="1" customFormat="1" ht="18.2" customHeight="1" x14ac:dyDescent="0.2">
      <c r="A45" s="9">
        <v>44</v>
      </c>
      <c r="B45" s="13" t="s">
        <v>93</v>
      </c>
      <c r="C45" s="13" t="s">
        <v>94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</row>
    <row r="46" spans="1:15" s="1" customFormat="1" ht="18.2" customHeight="1" x14ac:dyDescent="0.2">
      <c r="A46" s="9">
        <v>45</v>
      </c>
      <c r="B46" s="13" t="s">
        <v>95</v>
      </c>
      <c r="C46" s="13" t="s">
        <v>96</v>
      </c>
      <c r="D46" s="14">
        <v>0</v>
      </c>
      <c r="E46" s="14"/>
      <c r="F46" s="14">
        <v>7041.89</v>
      </c>
      <c r="G46" s="15">
        <v>0</v>
      </c>
      <c r="H46" s="15"/>
      <c r="I46" s="15">
        <v>6972.85</v>
      </c>
      <c r="J46" s="15"/>
      <c r="K46" s="15"/>
      <c r="L46" s="15"/>
      <c r="M46" s="15">
        <v>0</v>
      </c>
      <c r="N46" s="15"/>
      <c r="O46" s="15">
        <v>69.040000000000006</v>
      </c>
    </row>
    <row r="47" spans="1:15" s="1" customFormat="1" ht="18.2" customHeight="1" x14ac:dyDescent="0.2">
      <c r="A47" s="9">
        <v>46</v>
      </c>
      <c r="B47" s="13" t="s">
        <v>97</v>
      </c>
      <c r="C47" s="13" t="s">
        <v>98</v>
      </c>
      <c r="D47" s="14">
        <v>-173635</v>
      </c>
      <c r="E47" s="14"/>
      <c r="F47" s="14">
        <v>-29246.25</v>
      </c>
      <c r="G47" s="14">
        <v>-35000</v>
      </c>
      <c r="H47" s="14"/>
      <c r="I47" s="14">
        <v>-6655.56</v>
      </c>
      <c r="J47" s="14">
        <v>-30000</v>
      </c>
      <c r="K47" s="14"/>
      <c r="L47" s="14">
        <v>-5162.6400000000003</v>
      </c>
      <c r="M47" s="14">
        <v>-108635</v>
      </c>
      <c r="N47" s="14"/>
      <c r="O47" s="14">
        <v>-17428.05</v>
      </c>
    </row>
    <row r="48" spans="1:15" s="1" customFormat="1" ht="18.2" customHeight="1" x14ac:dyDescent="0.2">
      <c r="A48" s="9">
        <v>47</v>
      </c>
      <c r="B48" s="10"/>
      <c r="C48" s="10" t="s">
        <v>99</v>
      </c>
      <c r="D48" s="11">
        <v>-5429170</v>
      </c>
      <c r="E48" s="11"/>
      <c r="F48" s="11">
        <v>-209387.750000003</v>
      </c>
      <c r="G48" s="12">
        <v>-1005398</v>
      </c>
      <c r="H48" s="12"/>
      <c r="I48" s="12">
        <v>412078.34</v>
      </c>
      <c r="J48" s="12">
        <v>-2582934</v>
      </c>
      <c r="K48" s="12"/>
      <c r="L48" s="12">
        <v>495804.22</v>
      </c>
      <c r="M48" s="12">
        <v>-1840838</v>
      </c>
      <c r="N48" s="12"/>
      <c r="O48" s="12">
        <v>-1117270.31</v>
      </c>
    </row>
    <row r="49" spans="1:15" s="1" customFormat="1" ht="18.2" customHeight="1" x14ac:dyDescent="0.2">
      <c r="A49" s="9">
        <v>48</v>
      </c>
      <c r="B49" s="10"/>
      <c r="C49" s="10" t="s">
        <v>100</v>
      </c>
      <c r="D49" s="11">
        <v>3678422</v>
      </c>
      <c r="E49" s="11"/>
      <c r="F49" s="11">
        <v>-438627.65</v>
      </c>
      <c r="G49" s="11">
        <v>123584</v>
      </c>
      <c r="H49" s="11"/>
      <c r="I49" s="11">
        <v>-73990.27</v>
      </c>
      <c r="J49" s="11">
        <v>1714000</v>
      </c>
      <c r="K49" s="11"/>
      <c r="L49" s="11">
        <v>-94050.75</v>
      </c>
      <c r="M49" s="11">
        <v>1840838</v>
      </c>
      <c r="N49" s="11"/>
      <c r="O49" s="11">
        <v>-270586.63</v>
      </c>
    </row>
    <row r="50" spans="1:15" s="1" customFormat="1" ht="18.2" customHeight="1" x14ac:dyDescent="0.2">
      <c r="A50" s="9">
        <v>49</v>
      </c>
      <c r="B50" s="13" t="s">
        <v>101</v>
      </c>
      <c r="C50" s="13" t="s">
        <v>102</v>
      </c>
      <c r="D50" s="14">
        <v>5330265</v>
      </c>
      <c r="E50" s="14"/>
      <c r="F50" s="14"/>
      <c r="G50" s="15">
        <v>550000</v>
      </c>
      <c r="H50" s="15"/>
      <c r="I50" s="15"/>
      <c r="J50" s="15">
        <v>2000000</v>
      </c>
      <c r="K50" s="15"/>
      <c r="L50" s="15"/>
      <c r="M50" s="15">
        <v>2780265</v>
      </c>
      <c r="N50" s="15"/>
      <c r="O50" s="15"/>
    </row>
    <row r="51" spans="1:15" s="1" customFormat="1" ht="18.2" customHeight="1" x14ac:dyDescent="0.2">
      <c r="A51" s="9">
        <v>50</v>
      </c>
      <c r="B51" s="13" t="s">
        <v>103</v>
      </c>
      <c r="C51" s="13" t="s">
        <v>104</v>
      </c>
      <c r="D51" s="14">
        <v>-1651843</v>
      </c>
      <c r="E51" s="14"/>
      <c r="F51" s="14">
        <v>-438627.65</v>
      </c>
      <c r="G51" s="14">
        <v>-426416</v>
      </c>
      <c r="H51" s="14"/>
      <c r="I51" s="14">
        <v>-73990.27</v>
      </c>
      <c r="J51" s="14">
        <v>-286000</v>
      </c>
      <c r="K51" s="14"/>
      <c r="L51" s="14">
        <v>-94050.75</v>
      </c>
      <c r="M51" s="14">
        <v>-939427</v>
      </c>
      <c r="N51" s="14"/>
      <c r="O51" s="14">
        <v>-270586.63</v>
      </c>
    </row>
    <row r="52" spans="1:15" s="1" customFormat="1" ht="18.2" customHeight="1" x14ac:dyDescent="0.2">
      <c r="A52" s="9">
        <v>51</v>
      </c>
      <c r="B52" s="10" t="s">
        <v>105</v>
      </c>
      <c r="C52" s="10" t="s">
        <v>106</v>
      </c>
      <c r="D52" s="11">
        <v>-1302263</v>
      </c>
      <c r="E52" s="11"/>
      <c r="F52" s="11">
        <v>-711150.06</v>
      </c>
      <c r="G52" s="12">
        <v>-425839</v>
      </c>
      <c r="H52" s="12"/>
      <c r="I52" s="12">
        <v>485230.62</v>
      </c>
      <c r="J52" s="12">
        <v>-876424</v>
      </c>
      <c r="K52" s="12"/>
      <c r="L52" s="12">
        <v>132472.95000000001</v>
      </c>
      <c r="M52" s="12">
        <v>0</v>
      </c>
      <c r="N52" s="12"/>
      <c r="O52" s="12">
        <v>-1328853.6299999999</v>
      </c>
    </row>
    <row r="53" spans="1:15" s="1" customFormat="1" ht="24.6" customHeight="1" x14ac:dyDescent="0.2">
      <c r="A53" s="9">
        <v>52</v>
      </c>
      <c r="B53" s="10"/>
      <c r="C53" s="10" t="s">
        <v>107</v>
      </c>
      <c r="D53" s="11">
        <v>448485</v>
      </c>
      <c r="E53" s="11"/>
      <c r="F53" s="11">
        <v>-63134.659999996402</v>
      </c>
      <c r="G53" s="11">
        <v>455975</v>
      </c>
      <c r="H53" s="11"/>
      <c r="I53" s="11">
        <v>147142.54999999999</v>
      </c>
      <c r="J53" s="11">
        <v>-7490</v>
      </c>
      <c r="K53" s="11"/>
      <c r="L53" s="11">
        <v>-269280.52</v>
      </c>
      <c r="M53" s="11">
        <v>0</v>
      </c>
      <c r="N53" s="11"/>
      <c r="O53" s="11">
        <v>59003.309999999597</v>
      </c>
    </row>
    <row r="54" spans="1:15" s="1" customFormat="1" ht="18.2" customHeight="1" x14ac:dyDescent="0.2">
      <c r="A54" s="9">
        <v>53</v>
      </c>
      <c r="B54" s="13"/>
      <c r="C54" s="13"/>
      <c r="D54" s="14"/>
      <c r="E54" s="14"/>
      <c r="F54" s="14"/>
      <c r="G54" s="15"/>
      <c r="H54" s="15"/>
      <c r="I54" s="15"/>
      <c r="J54" s="15"/>
      <c r="K54" s="15"/>
      <c r="L54" s="15"/>
      <c r="M54" s="15"/>
      <c r="N54" s="15"/>
      <c r="O54" s="15"/>
    </row>
    <row r="55" spans="1:15" s="1" customFormat="1" ht="24.6" customHeight="1" x14ac:dyDescent="0.2">
      <c r="A55" s="9">
        <v>54</v>
      </c>
      <c r="B55" s="10"/>
      <c r="C55" s="10" t="s">
        <v>108</v>
      </c>
      <c r="D55" s="11">
        <v>48803183</v>
      </c>
      <c r="E55" s="11"/>
      <c r="F55" s="11">
        <v>11358999.529999999</v>
      </c>
      <c r="G55" s="11">
        <v>13827604</v>
      </c>
      <c r="H55" s="11"/>
      <c r="I55" s="11">
        <v>2391032.16</v>
      </c>
      <c r="J55" s="11">
        <v>11940827</v>
      </c>
      <c r="K55" s="11"/>
      <c r="L55" s="11">
        <v>2015467.54</v>
      </c>
      <c r="M55" s="11">
        <v>23034752</v>
      </c>
      <c r="N55" s="11"/>
      <c r="O55" s="11">
        <v>6952499.8300000001</v>
      </c>
    </row>
    <row r="56" spans="1:15" s="1" customFormat="1" ht="18.2" customHeight="1" x14ac:dyDescent="0.2">
      <c r="A56" s="9">
        <v>55</v>
      </c>
      <c r="B56" s="10" t="s">
        <v>109</v>
      </c>
      <c r="C56" s="10" t="s">
        <v>110</v>
      </c>
      <c r="D56" s="11">
        <v>4587646</v>
      </c>
      <c r="E56" s="11"/>
      <c r="F56" s="11">
        <v>1441609.08</v>
      </c>
      <c r="G56" s="12">
        <v>737089</v>
      </c>
      <c r="H56" s="12"/>
      <c r="I56" s="12">
        <v>180900.63</v>
      </c>
      <c r="J56" s="12">
        <v>1247617</v>
      </c>
      <c r="K56" s="12"/>
      <c r="L56" s="12">
        <v>262637.5</v>
      </c>
      <c r="M56" s="12">
        <v>2602940</v>
      </c>
      <c r="N56" s="12"/>
      <c r="O56" s="12">
        <v>998070.95</v>
      </c>
    </row>
    <row r="57" spans="1:15" s="1" customFormat="1" ht="18.2" customHeight="1" x14ac:dyDescent="0.2">
      <c r="A57" s="9">
        <v>56</v>
      </c>
      <c r="B57" s="13" t="s">
        <v>111</v>
      </c>
      <c r="C57" s="13" t="s">
        <v>112</v>
      </c>
      <c r="D57" s="14">
        <v>372022</v>
      </c>
      <c r="E57" s="14"/>
      <c r="F57" s="14">
        <v>88958.84</v>
      </c>
      <c r="G57" s="14">
        <v>104005</v>
      </c>
      <c r="H57" s="14"/>
      <c r="I57" s="14">
        <v>24025.67</v>
      </c>
      <c r="J57" s="14">
        <v>73101</v>
      </c>
      <c r="K57" s="14"/>
      <c r="L57" s="14">
        <v>14034.03</v>
      </c>
      <c r="M57" s="14">
        <v>194916</v>
      </c>
      <c r="N57" s="14"/>
      <c r="O57" s="14">
        <v>50899.14</v>
      </c>
    </row>
    <row r="58" spans="1:15" s="1" customFormat="1" ht="18.2" customHeight="1" x14ac:dyDescent="0.2">
      <c r="A58" s="9">
        <v>57</v>
      </c>
      <c r="B58" s="13" t="s">
        <v>113</v>
      </c>
      <c r="C58" s="13" t="s">
        <v>114</v>
      </c>
      <c r="D58" s="14">
        <v>3324387</v>
      </c>
      <c r="E58" s="14"/>
      <c r="F58" s="14">
        <v>860036.11</v>
      </c>
      <c r="G58" s="15">
        <v>510084</v>
      </c>
      <c r="H58" s="15"/>
      <c r="I58" s="15">
        <v>139814.26</v>
      </c>
      <c r="J58" s="15">
        <v>833378</v>
      </c>
      <c r="K58" s="15"/>
      <c r="L58" s="15">
        <v>195863.83</v>
      </c>
      <c r="M58" s="15">
        <v>1980925</v>
      </c>
      <c r="N58" s="15"/>
      <c r="O58" s="15">
        <v>524358.02</v>
      </c>
    </row>
    <row r="59" spans="1:15" s="1" customFormat="1" ht="18.2" customHeight="1" x14ac:dyDescent="0.2">
      <c r="A59" s="9">
        <v>58</v>
      </c>
      <c r="B59" s="13" t="s">
        <v>115</v>
      </c>
      <c r="C59" s="13" t="s">
        <v>116</v>
      </c>
      <c r="D59" s="14">
        <v>282114</v>
      </c>
      <c r="E59" s="14"/>
      <c r="F59" s="14"/>
      <c r="G59" s="14">
        <v>50000</v>
      </c>
      <c r="H59" s="14"/>
      <c r="I59" s="14"/>
      <c r="J59" s="14">
        <v>40000</v>
      </c>
      <c r="K59" s="14"/>
      <c r="L59" s="14"/>
      <c r="M59" s="14">
        <v>192114</v>
      </c>
      <c r="N59" s="14"/>
      <c r="O59" s="14"/>
    </row>
    <row r="60" spans="1:15" s="1" customFormat="1" ht="18.2" customHeight="1" x14ac:dyDescent="0.2">
      <c r="A60" s="9">
        <v>59</v>
      </c>
      <c r="B60" s="13" t="s">
        <v>117</v>
      </c>
      <c r="C60" s="13" t="s">
        <v>118</v>
      </c>
      <c r="D60" s="14">
        <v>422688</v>
      </c>
      <c r="E60" s="14"/>
      <c r="F60" s="14">
        <v>462784.46</v>
      </c>
      <c r="G60" s="15">
        <v>38000</v>
      </c>
      <c r="H60" s="15"/>
      <c r="I60" s="15">
        <v>10515</v>
      </c>
      <c r="J60" s="15">
        <v>258338</v>
      </c>
      <c r="K60" s="15"/>
      <c r="L60" s="15">
        <v>46560</v>
      </c>
      <c r="M60" s="15">
        <v>126350</v>
      </c>
      <c r="N60" s="15"/>
      <c r="O60" s="15">
        <v>405709.46</v>
      </c>
    </row>
    <row r="61" spans="1:15" s="1" customFormat="1" ht="18.2" customHeight="1" x14ac:dyDescent="0.2">
      <c r="A61" s="9">
        <v>60</v>
      </c>
      <c r="B61" s="13" t="s">
        <v>119</v>
      </c>
      <c r="C61" s="13" t="s">
        <v>120</v>
      </c>
      <c r="D61" s="14">
        <v>173635</v>
      </c>
      <c r="E61" s="14"/>
      <c r="F61" s="14">
        <v>28812.67</v>
      </c>
      <c r="G61" s="14">
        <v>35000</v>
      </c>
      <c r="H61" s="14"/>
      <c r="I61" s="14">
        <v>6545.7</v>
      </c>
      <c r="J61" s="14">
        <v>30000</v>
      </c>
      <c r="K61" s="14"/>
      <c r="L61" s="14">
        <v>5162.6400000000003</v>
      </c>
      <c r="M61" s="14">
        <v>108635</v>
      </c>
      <c r="N61" s="14"/>
      <c r="O61" s="14">
        <v>17104.330000000002</v>
      </c>
    </row>
    <row r="62" spans="1:15" s="1" customFormat="1" ht="18.2" customHeight="1" x14ac:dyDescent="0.2">
      <c r="A62" s="9">
        <v>61</v>
      </c>
      <c r="B62" s="13"/>
      <c r="C62" s="13" t="s">
        <v>121</v>
      </c>
      <c r="D62" s="14">
        <v>12800</v>
      </c>
      <c r="E62" s="14"/>
      <c r="F62" s="14">
        <v>1017</v>
      </c>
      <c r="G62" s="15"/>
      <c r="H62" s="15"/>
      <c r="I62" s="15"/>
      <c r="J62" s="15">
        <v>12800</v>
      </c>
      <c r="K62" s="15"/>
      <c r="L62" s="15">
        <v>1017</v>
      </c>
      <c r="M62" s="15"/>
      <c r="N62" s="15"/>
      <c r="O62" s="15"/>
    </row>
    <row r="63" spans="1:15" s="1" customFormat="1" ht="18.2" customHeight="1" x14ac:dyDescent="0.2">
      <c r="A63" s="9">
        <v>62</v>
      </c>
      <c r="B63" s="10" t="s">
        <v>122</v>
      </c>
      <c r="C63" s="10" t="s">
        <v>123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</row>
    <row r="64" spans="1:15" s="1" customFormat="1" ht="18.2" customHeight="1" x14ac:dyDescent="0.2">
      <c r="A64" s="9">
        <v>63</v>
      </c>
      <c r="B64" s="10" t="s">
        <v>124</v>
      </c>
      <c r="C64" s="10" t="s">
        <v>125</v>
      </c>
      <c r="D64" s="11">
        <v>67941</v>
      </c>
      <c r="E64" s="11"/>
      <c r="F64" s="11">
        <v>12751.15</v>
      </c>
      <c r="G64" s="12">
        <v>33505</v>
      </c>
      <c r="H64" s="12"/>
      <c r="I64" s="12">
        <v>3960.08</v>
      </c>
      <c r="J64" s="12">
        <v>17480</v>
      </c>
      <c r="K64" s="12"/>
      <c r="L64" s="12">
        <v>45.2</v>
      </c>
      <c r="M64" s="12">
        <v>16956</v>
      </c>
      <c r="N64" s="12"/>
      <c r="O64" s="12">
        <v>8745.8700000000008</v>
      </c>
    </row>
    <row r="65" spans="1:15" s="1" customFormat="1" ht="18.2" customHeight="1" x14ac:dyDescent="0.2">
      <c r="A65" s="9">
        <v>64</v>
      </c>
      <c r="B65" s="13" t="s">
        <v>126</v>
      </c>
      <c r="C65" s="13" t="s">
        <v>127</v>
      </c>
      <c r="D65" s="14">
        <v>12785</v>
      </c>
      <c r="E65" s="14"/>
      <c r="F65" s="14">
        <v>4005.28</v>
      </c>
      <c r="G65" s="14">
        <v>10505</v>
      </c>
      <c r="H65" s="14"/>
      <c r="I65" s="14">
        <v>3960.08</v>
      </c>
      <c r="J65" s="14">
        <v>2280</v>
      </c>
      <c r="K65" s="14"/>
      <c r="L65" s="14">
        <v>45.2</v>
      </c>
      <c r="M65" s="14"/>
      <c r="N65" s="14"/>
      <c r="O65" s="14"/>
    </row>
    <row r="66" spans="1:15" s="1" customFormat="1" ht="18.2" customHeight="1" x14ac:dyDescent="0.2">
      <c r="A66" s="9">
        <v>65</v>
      </c>
      <c r="B66" s="13" t="s">
        <v>128</v>
      </c>
      <c r="C66" s="13" t="s">
        <v>129</v>
      </c>
      <c r="D66" s="14">
        <v>41200</v>
      </c>
      <c r="E66" s="14"/>
      <c r="F66" s="14">
        <v>6826.8</v>
      </c>
      <c r="G66" s="15">
        <v>23000</v>
      </c>
      <c r="H66" s="15"/>
      <c r="I66" s="15"/>
      <c r="J66" s="15">
        <v>15200</v>
      </c>
      <c r="K66" s="15"/>
      <c r="L66" s="15"/>
      <c r="M66" s="15">
        <v>3000</v>
      </c>
      <c r="N66" s="15"/>
      <c r="O66" s="15">
        <v>6826.8</v>
      </c>
    </row>
    <row r="67" spans="1:15" s="1" customFormat="1" ht="18.2" customHeight="1" x14ac:dyDescent="0.2">
      <c r="A67" s="9">
        <v>66</v>
      </c>
      <c r="B67" s="13"/>
      <c r="C67" s="13" t="s">
        <v>130</v>
      </c>
      <c r="D67" s="14">
        <v>13956</v>
      </c>
      <c r="E67" s="14"/>
      <c r="F67" s="14">
        <v>1919.07</v>
      </c>
      <c r="G67" s="14"/>
      <c r="H67" s="14"/>
      <c r="I67" s="14"/>
      <c r="J67" s="14"/>
      <c r="K67" s="14"/>
      <c r="L67" s="14"/>
      <c r="M67" s="14">
        <v>13956</v>
      </c>
      <c r="N67" s="14"/>
      <c r="O67" s="14">
        <v>1919.07</v>
      </c>
    </row>
    <row r="68" spans="1:15" s="1" customFormat="1" ht="18.2" customHeight="1" x14ac:dyDescent="0.2">
      <c r="A68" s="9">
        <v>67</v>
      </c>
      <c r="B68" s="10" t="s">
        <v>131</v>
      </c>
      <c r="C68" s="10" t="s">
        <v>132</v>
      </c>
      <c r="D68" s="11">
        <v>4382523</v>
      </c>
      <c r="E68" s="11"/>
      <c r="F68" s="11">
        <v>259455.52</v>
      </c>
      <c r="G68" s="12">
        <v>489990</v>
      </c>
      <c r="H68" s="12"/>
      <c r="I68" s="12">
        <v>59374.27</v>
      </c>
      <c r="J68" s="12">
        <v>2678205</v>
      </c>
      <c r="K68" s="12"/>
      <c r="L68" s="12">
        <v>70088.899999999994</v>
      </c>
      <c r="M68" s="12">
        <v>1214328</v>
      </c>
      <c r="N68" s="12"/>
      <c r="O68" s="12">
        <v>129992.35</v>
      </c>
    </row>
    <row r="69" spans="1:15" s="1" customFormat="1" ht="18.2" customHeight="1" x14ac:dyDescent="0.2">
      <c r="A69" s="9">
        <v>68</v>
      </c>
      <c r="B69" s="13" t="s">
        <v>133</v>
      </c>
      <c r="C69" s="13" t="s">
        <v>134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</row>
    <row r="70" spans="1:15" s="1" customFormat="1" ht="18.2" customHeight="1" x14ac:dyDescent="0.2">
      <c r="A70" s="9">
        <v>69</v>
      </c>
      <c r="B70" s="13" t="s">
        <v>135</v>
      </c>
      <c r="C70" s="13" t="s">
        <v>136</v>
      </c>
      <c r="D70" s="14">
        <v>50537</v>
      </c>
      <c r="E70" s="14"/>
      <c r="F70" s="14">
        <v>8861.27</v>
      </c>
      <c r="G70" s="15"/>
      <c r="H70" s="15"/>
      <c r="I70" s="15"/>
      <c r="J70" s="15"/>
      <c r="K70" s="15"/>
      <c r="L70" s="15"/>
      <c r="M70" s="15">
        <v>50537</v>
      </c>
      <c r="N70" s="15"/>
      <c r="O70" s="15">
        <v>8861.27</v>
      </c>
    </row>
    <row r="71" spans="1:15" s="1" customFormat="1" ht="18.2" customHeight="1" x14ac:dyDescent="0.2">
      <c r="A71" s="9">
        <v>70</v>
      </c>
      <c r="B71" s="13" t="s">
        <v>137</v>
      </c>
      <c r="C71" s="13" t="s">
        <v>138</v>
      </c>
      <c r="D71" s="14">
        <v>49226</v>
      </c>
      <c r="E71" s="14"/>
      <c r="F71" s="14">
        <v>13323.1</v>
      </c>
      <c r="G71" s="14"/>
      <c r="H71" s="14"/>
      <c r="I71" s="14"/>
      <c r="J71" s="14"/>
      <c r="K71" s="14"/>
      <c r="L71" s="14"/>
      <c r="M71" s="14">
        <v>49226</v>
      </c>
      <c r="N71" s="14"/>
      <c r="O71" s="14">
        <v>13323.1</v>
      </c>
    </row>
    <row r="72" spans="1:15" s="1" customFormat="1" ht="18.2" customHeight="1" x14ac:dyDescent="0.2">
      <c r="A72" s="9">
        <v>71</v>
      </c>
      <c r="B72" s="13" t="s">
        <v>139</v>
      </c>
      <c r="C72" s="13" t="s">
        <v>140</v>
      </c>
      <c r="D72" s="14"/>
      <c r="E72" s="14"/>
      <c r="F72" s="14"/>
      <c r="G72" s="15"/>
      <c r="H72" s="15"/>
      <c r="I72" s="15"/>
      <c r="J72" s="15"/>
      <c r="K72" s="15"/>
      <c r="L72" s="15"/>
      <c r="M72" s="15"/>
      <c r="N72" s="15"/>
      <c r="O72" s="15"/>
    </row>
    <row r="73" spans="1:15" s="1" customFormat="1" ht="18.2" customHeight="1" x14ac:dyDescent="0.2">
      <c r="A73" s="9">
        <v>72</v>
      </c>
      <c r="B73" s="13" t="s">
        <v>141</v>
      </c>
      <c r="C73" s="13" t="s">
        <v>142</v>
      </c>
      <c r="D73" s="14">
        <v>12000</v>
      </c>
      <c r="E73" s="14"/>
      <c r="F73" s="14">
        <v>2926.5</v>
      </c>
      <c r="G73" s="14"/>
      <c r="H73" s="14"/>
      <c r="I73" s="14"/>
      <c r="J73" s="14">
        <v>12000</v>
      </c>
      <c r="K73" s="14"/>
      <c r="L73" s="14">
        <v>2926.5</v>
      </c>
      <c r="M73" s="14"/>
      <c r="N73" s="14"/>
      <c r="O73" s="14"/>
    </row>
    <row r="74" spans="1:15" s="1" customFormat="1" ht="18.2" customHeight="1" x14ac:dyDescent="0.2">
      <c r="A74" s="9">
        <v>73</v>
      </c>
      <c r="B74" s="13" t="s">
        <v>143</v>
      </c>
      <c r="C74" s="13" t="s">
        <v>144</v>
      </c>
      <c r="D74" s="14">
        <v>31030</v>
      </c>
      <c r="E74" s="14"/>
      <c r="F74" s="14">
        <v>7024.95</v>
      </c>
      <c r="G74" s="15"/>
      <c r="H74" s="15"/>
      <c r="I74" s="15"/>
      <c r="J74" s="15">
        <v>31030</v>
      </c>
      <c r="K74" s="15"/>
      <c r="L74" s="15">
        <v>7024.95</v>
      </c>
      <c r="M74" s="15"/>
      <c r="N74" s="15"/>
      <c r="O74" s="15"/>
    </row>
    <row r="75" spans="1:15" s="1" customFormat="1" ht="18.2" customHeight="1" x14ac:dyDescent="0.2">
      <c r="A75" s="9">
        <v>74</v>
      </c>
      <c r="B75" s="13" t="s">
        <v>145</v>
      </c>
      <c r="C75" s="13" t="s">
        <v>146</v>
      </c>
      <c r="D75" s="14">
        <v>874565</v>
      </c>
      <c r="E75" s="14"/>
      <c r="F75" s="14">
        <v>66118.320000000007</v>
      </c>
      <c r="G75" s="14">
        <v>320000</v>
      </c>
      <c r="H75" s="14"/>
      <c r="I75" s="14">
        <v>30101.88</v>
      </c>
      <c r="J75" s="14">
        <v>300000</v>
      </c>
      <c r="K75" s="14"/>
      <c r="L75" s="14">
        <v>3716.4</v>
      </c>
      <c r="M75" s="14">
        <v>254565</v>
      </c>
      <c r="N75" s="14"/>
      <c r="O75" s="14">
        <v>32300.04</v>
      </c>
    </row>
    <row r="76" spans="1:15" s="1" customFormat="1" ht="18.2" customHeight="1" x14ac:dyDescent="0.2">
      <c r="A76" s="9">
        <v>75</v>
      </c>
      <c r="B76" s="13" t="s">
        <v>147</v>
      </c>
      <c r="C76" s="13" t="s">
        <v>148</v>
      </c>
      <c r="D76" s="14">
        <v>277000</v>
      </c>
      <c r="E76" s="14"/>
      <c r="F76" s="14">
        <v>67994.83</v>
      </c>
      <c r="G76" s="15">
        <v>27000</v>
      </c>
      <c r="H76" s="15"/>
      <c r="I76" s="15">
        <v>5414.5</v>
      </c>
      <c r="J76" s="15"/>
      <c r="K76" s="15"/>
      <c r="L76" s="15"/>
      <c r="M76" s="15">
        <v>250000</v>
      </c>
      <c r="N76" s="15"/>
      <c r="O76" s="15">
        <v>62580.33</v>
      </c>
    </row>
    <row r="77" spans="1:15" s="1" customFormat="1" ht="18.2" customHeight="1" x14ac:dyDescent="0.2">
      <c r="A77" s="9">
        <v>76</v>
      </c>
      <c r="B77" s="13" t="s">
        <v>149</v>
      </c>
      <c r="C77" s="13" t="s">
        <v>150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</row>
    <row r="78" spans="1:15" s="1" customFormat="1" ht="18.2" customHeight="1" x14ac:dyDescent="0.2">
      <c r="A78" s="9">
        <v>77</v>
      </c>
      <c r="B78" s="13" t="s">
        <v>151</v>
      </c>
      <c r="C78" s="13" t="s">
        <v>152</v>
      </c>
      <c r="D78" s="14"/>
      <c r="E78" s="14"/>
      <c r="F78" s="14"/>
      <c r="G78" s="15"/>
      <c r="H78" s="15"/>
      <c r="I78" s="15"/>
      <c r="J78" s="15"/>
      <c r="K78" s="15"/>
      <c r="L78" s="15"/>
      <c r="M78" s="15"/>
      <c r="N78" s="15"/>
      <c r="O78" s="15"/>
    </row>
    <row r="79" spans="1:15" s="1" customFormat="1" ht="18.2" customHeight="1" x14ac:dyDescent="0.2">
      <c r="A79" s="9">
        <v>78</v>
      </c>
      <c r="B79" s="13" t="s">
        <v>153</v>
      </c>
      <c r="C79" s="13" t="s">
        <v>154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</row>
    <row r="80" spans="1:15" s="1" customFormat="1" ht="18.2" customHeight="1" x14ac:dyDescent="0.2">
      <c r="A80" s="9">
        <v>79</v>
      </c>
      <c r="B80" s="13" t="s">
        <v>155</v>
      </c>
      <c r="C80" s="13" t="s">
        <v>156</v>
      </c>
      <c r="D80" s="14">
        <v>51865</v>
      </c>
      <c r="E80" s="14"/>
      <c r="F80" s="14">
        <v>11229.04</v>
      </c>
      <c r="G80" s="15"/>
      <c r="H80" s="15"/>
      <c r="I80" s="15"/>
      <c r="J80" s="15">
        <v>51865</v>
      </c>
      <c r="K80" s="15"/>
      <c r="L80" s="15">
        <v>11229.04</v>
      </c>
      <c r="M80" s="15"/>
      <c r="N80" s="15"/>
      <c r="O80" s="15"/>
    </row>
    <row r="81" spans="1:15" s="1" customFormat="1" ht="18.2" customHeight="1" x14ac:dyDescent="0.2">
      <c r="A81" s="9">
        <v>80</v>
      </c>
      <c r="B81" s="13" t="s">
        <v>157</v>
      </c>
      <c r="C81" s="13" t="s">
        <v>158</v>
      </c>
      <c r="D81" s="14">
        <v>9700</v>
      </c>
      <c r="E81" s="14"/>
      <c r="F81" s="14">
        <v>279.18</v>
      </c>
      <c r="G81" s="14">
        <v>5000</v>
      </c>
      <c r="H81" s="14"/>
      <c r="I81" s="14"/>
      <c r="J81" s="14">
        <v>4700</v>
      </c>
      <c r="K81" s="14"/>
      <c r="L81" s="14">
        <v>279.18</v>
      </c>
      <c r="M81" s="14"/>
      <c r="N81" s="14"/>
      <c r="O81" s="14"/>
    </row>
    <row r="82" spans="1:15" s="1" customFormat="1" ht="18.2" customHeight="1" x14ac:dyDescent="0.2">
      <c r="A82" s="9">
        <v>81</v>
      </c>
      <c r="B82" s="13" t="s">
        <v>159</v>
      </c>
      <c r="C82" s="13" t="s">
        <v>160</v>
      </c>
      <c r="D82" s="14">
        <v>2795573</v>
      </c>
      <c r="E82" s="14"/>
      <c r="F82" s="14">
        <v>26204.16</v>
      </c>
      <c r="G82" s="15">
        <v>53650</v>
      </c>
      <c r="H82" s="15"/>
      <c r="I82" s="15">
        <v>3104.68</v>
      </c>
      <c r="J82" s="15">
        <v>2131923</v>
      </c>
      <c r="K82" s="15"/>
      <c r="L82" s="15">
        <v>10171.870000000001</v>
      </c>
      <c r="M82" s="15">
        <v>610000</v>
      </c>
      <c r="N82" s="15"/>
      <c r="O82" s="15">
        <v>12927.61</v>
      </c>
    </row>
    <row r="83" spans="1:15" s="1" customFormat="1" ht="18.2" customHeight="1" x14ac:dyDescent="0.2">
      <c r="A83" s="9">
        <v>82</v>
      </c>
      <c r="B83" s="13" t="s">
        <v>161</v>
      </c>
      <c r="C83" s="13" t="s">
        <v>162</v>
      </c>
      <c r="D83" s="14">
        <v>231027</v>
      </c>
      <c r="E83" s="14"/>
      <c r="F83" s="14">
        <v>55494.17</v>
      </c>
      <c r="G83" s="14">
        <v>84340</v>
      </c>
      <c r="H83" s="14"/>
      <c r="I83" s="14">
        <v>20753.21</v>
      </c>
      <c r="J83" s="14">
        <v>146687</v>
      </c>
      <c r="K83" s="14"/>
      <c r="L83" s="14">
        <v>34740.959999999999</v>
      </c>
      <c r="M83" s="14"/>
      <c r="N83" s="14"/>
      <c r="O83" s="14"/>
    </row>
    <row r="84" spans="1:15" s="1" customFormat="1" ht="18.2" customHeight="1" x14ac:dyDescent="0.2">
      <c r="A84" s="9">
        <v>83</v>
      </c>
      <c r="B84" s="13"/>
      <c r="C84" s="13" t="s">
        <v>163</v>
      </c>
      <c r="D84" s="14"/>
      <c r="E84" s="14"/>
      <c r="F84" s="14"/>
      <c r="G84" s="15"/>
      <c r="H84" s="15"/>
      <c r="I84" s="15"/>
      <c r="J84" s="15"/>
      <c r="K84" s="15"/>
      <c r="L84" s="15"/>
      <c r="M84" s="15"/>
      <c r="N84" s="15"/>
      <c r="O84" s="15"/>
    </row>
    <row r="85" spans="1:15" s="1" customFormat="1" ht="18.2" customHeight="1" x14ac:dyDescent="0.2">
      <c r="A85" s="9">
        <v>84</v>
      </c>
      <c r="B85" s="10" t="s">
        <v>164</v>
      </c>
      <c r="C85" s="10" t="s">
        <v>165</v>
      </c>
      <c r="D85" s="11">
        <v>1437215</v>
      </c>
      <c r="E85" s="11"/>
      <c r="F85" s="11">
        <v>216462.1</v>
      </c>
      <c r="G85" s="11">
        <v>283600</v>
      </c>
      <c r="H85" s="11"/>
      <c r="I85" s="11">
        <v>25887.46</v>
      </c>
      <c r="J85" s="11">
        <v>538129</v>
      </c>
      <c r="K85" s="11"/>
      <c r="L85" s="11">
        <v>88265.04</v>
      </c>
      <c r="M85" s="11">
        <v>615486</v>
      </c>
      <c r="N85" s="11"/>
      <c r="O85" s="11">
        <v>102309.6</v>
      </c>
    </row>
    <row r="86" spans="1:15" s="1" customFormat="1" ht="18.2" customHeight="1" x14ac:dyDescent="0.2">
      <c r="A86" s="9">
        <v>85</v>
      </c>
      <c r="B86" s="13" t="s">
        <v>166</v>
      </c>
      <c r="C86" s="13" t="s">
        <v>167</v>
      </c>
      <c r="D86" s="14">
        <v>208110</v>
      </c>
      <c r="E86" s="14"/>
      <c r="F86" s="14">
        <v>21399.93</v>
      </c>
      <c r="G86" s="15">
        <v>53000</v>
      </c>
      <c r="H86" s="15"/>
      <c r="I86" s="15">
        <v>2005.6</v>
      </c>
      <c r="J86" s="15">
        <v>76875</v>
      </c>
      <c r="K86" s="15"/>
      <c r="L86" s="15">
        <v>11732.19</v>
      </c>
      <c r="M86" s="15">
        <v>78235</v>
      </c>
      <c r="N86" s="15"/>
      <c r="O86" s="15">
        <v>7662.14</v>
      </c>
    </row>
    <row r="87" spans="1:15" s="1" customFormat="1" ht="18.2" customHeight="1" x14ac:dyDescent="0.2">
      <c r="A87" s="9">
        <v>86</v>
      </c>
      <c r="B87" s="13" t="s">
        <v>168</v>
      </c>
      <c r="C87" s="13" t="s">
        <v>169</v>
      </c>
      <c r="D87" s="14">
        <v>698000</v>
      </c>
      <c r="E87" s="14"/>
      <c r="F87" s="14">
        <v>114490.68</v>
      </c>
      <c r="G87" s="14">
        <v>225000</v>
      </c>
      <c r="H87" s="14"/>
      <c r="I87" s="14">
        <v>23412</v>
      </c>
      <c r="J87" s="14">
        <v>108000</v>
      </c>
      <c r="K87" s="14"/>
      <c r="L87" s="14">
        <v>2718</v>
      </c>
      <c r="M87" s="14">
        <v>365000</v>
      </c>
      <c r="N87" s="14"/>
      <c r="O87" s="14">
        <v>88360.68</v>
      </c>
    </row>
    <row r="88" spans="1:15" s="1" customFormat="1" ht="18.2" customHeight="1" x14ac:dyDescent="0.2">
      <c r="A88" s="9">
        <v>87</v>
      </c>
      <c r="B88" s="13" t="s">
        <v>170</v>
      </c>
      <c r="C88" s="13" t="s">
        <v>171</v>
      </c>
      <c r="D88" s="14">
        <v>48800</v>
      </c>
      <c r="E88" s="14"/>
      <c r="F88" s="14">
        <v>469.86</v>
      </c>
      <c r="G88" s="15">
        <v>5600</v>
      </c>
      <c r="H88" s="15"/>
      <c r="I88" s="15">
        <v>469.86</v>
      </c>
      <c r="J88" s="15">
        <v>43200</v>
      </c>
      <c r="K88" s="15"/>
      <c r="L88" s="15"/>
      <c r="M88" s="15"/>
      <c r="N88" s="15"/>
      <c r="O88" s="15"/>
    </row>
    <row r="89" spans="1:15" s="1" customFormat="1" ht="18.2" customHeight="1" x14ac:dyDescent="0.2">
      <c r="A89" s="9">
        <v>88</v>
      </c>
      <c r="B89" s="13" t="s">
        <v>172</v>
      </c>
      <c r="C89" s="13" t="s">
        <v>173</v>
      </c>
      <c r="D89" s="14">
        <v>10000</v>
      </c>
      <c r="E89" s="14"/>
      <c r="F89" s="14">
        <v>3075.78</v>
      </c>
      <c r="G89" s="14"/>
      <c r="H89" s="14"/>
      <c r="I89" s="14"/>
      <c r="J89" s="14">
        <v>10000</v>
      </c>
      <c r="K89" s="14"/>
      <c r="L89" s="14">
        <v>3075.78</v>
      </c>
      <c r="M89" s="14"/>
      <c r="N89" s="14"/>
      <c r="O89" s="14"/>
    </row>
    <row r="90" spans="1:15" s="1" customFormat="1" ht="18.2" customHeight="1" x14ac:dyDescent="0.2">
      <c r="A90" s="9">
        <v>89</v>
      </c>
      <c r="B90" s="13" t="s">
        <v>174</v>
      </c>
      <c r="C90" s="13" t="s">
        <v>175</v>
      </c>
      <c r="D90" s="14">
        <v>472305</v>
      </c>
      <c r="E90" s="14"/>
      <c r="F90" s="14">
        <v>77025.850000000006</v>
      </c>
      <c r="G90" s="15"/>
      <c r="H90" s="15"/>
      <c r="I90" s="15"/>
      <c r="J90" s="15">
        <v>300054</v>
      </c>
      <c r="K90" s="15"/>
      <c r="L90" s="15">
        <v>70739.070000000007</v>
      </c>
      <c r="M90" s="15">
        <v>172251</v>
      </c>
      <c r="N90" s="15"/>
      <c r="O90" s="15">
        <v>6286.78</v>
      </c>
    </row>
    <row r="91" spans="1:15" s="1" customFormat="1" ht="18.2" customHeight="1" x14ac:dyDescent="0.2">
      <c r="A91" s="9">
        <v>90</v>
      </c>
      <c r="B91" s="13"/>
      <c r="C91" s="13" t="s">
        <v>176</v>
      </c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</row>
    <row r="92" spans="1:15" s="1" customFormat="1" ht="18.2" customHeight="1" x14ac:dyDescent="0.2">
      <c r="A92" s="9">
        <v>91</v>
      </c>
      <c r="B92" s="10" t="s">
        <v>177</v>
      </c>
      <c r="C92" s="10" t="s">
        <v>178</v>
      </c>
      <c r="D92" s="11">
        <v>4885562</v>
      </c>
      <c r="E92" s="11"/>
      <c r="F92" s="11">
        <v>702424.17</v>
      </c>
      <c r="G92" s="12">
        <v>2181595</v>
      </c>
      <c r="H92" s="12"/>
      <c r="I92" s="12">
        <v>251286.23</v>
      </c>
      <c r="J92" s="12">
        <v>670327</v>
      </c>
      <c r="K92" s="12"/>
      <c r="L92" s="12">
        <v>56535.45</v>
      </c>
      <c r="M92" s="12">
        <v>2033640</v>
      </c>
      <c r="N92" s="12"/>
      <c r="O92" s="12">
        <v>394602.49</v>
      </c>
    </row>
    <row r="93" spans="1:15" s="1" customFormat="1" ht="18.2" customHeight="1" x14ac:dyDescent="0.2">
      <c r="A93" s="9">
        <v>92</v>
      </c>
      <c r="B93" s="13" t="s">
        <v>179</v>
      </c>
      <c r="C93" s="13" t="s">
        <v>180</v>
      </c>
      <c r="D93" s="14">
        <v>400165</v>
      </c>
      <c r="E93" s="14"/>
      <c r="F93" s="14">
        <v>25802.79</v>
      </c>
      <c r="G93" s="14"/>
      <c r="H93" s="14"/>
      <c r="I93" s="14"/>
      <c r="J93" s="14">
        <v>46900</v>
      </c>
      <c r="K93" s="14"/>
      <c r="L93" s="14">
        <v>21422.79</v>
      </c>
      <c r="M93" s="14">
        <v>353265</v>
      </c>
      <c r="N93" s="14"/>
      <c r="O93" s="14">
        <v>4380</v>
      </c>
    </row>
    <row r="94" spans="1:15" s="1" customFormat="1" ht="18.2" customHeight="1" x14ac:dyDescent="0.2">
      <c r="A94" s="9">
        <v>93</v>
      </c>
      <c r="B94" s="13" t="s">
        <v>181</v>
      </c>
      <c r="C94" s="13" t="s">
        <v>182</v>
      </c>
      <c r="D94" s="14"/>
      <c r="E94" s="14"/>
      <c r="F94" s="14"/>
      <c r="G94" s="15"/>
      <c r="H94" s="15"/>
      <c r="I94" s="15"/>
      <c r="J94" s="15"/>
      <c r="K94" s="15"/>
      <c r="L94" s="15"/>
      <c r="M94" s="15"/>
      <c r="N94" s="15"/>
      <c r="O94" s="15"/>
    </row>
    <row r="95" spans="1:15" s="1" customFormat="1" ht="18.2" customHeight="1" x14ac:dyDescent="0.2">
      <c r="A95" s="9">
        <v>94</v>
      </c>
      <c r="B95" s="13" t="s">
        <v>183</v>
      </c>
      <c r="C95" s="13" t="s">
        <v>184</v>
      </c>
      <c r="D95" s="14">
        <v>255660</v>
      </c>
      <c r="E95" s="14"/>
      <c r="F95" s="14">
        <v>4050.86</v>
      </c>
      <c r="G95" s="14">
        <v>79500</v>
      </c>
      <c r="H95" s="14"/>
      <c r="I95" s="14">
        <v>4050.86</v>
      </c>
      <c r="J95" s="14">
        <v>30000</v>
      </c>
      <c r="K95" s="14"/>
      <c r="L95" s="14"/>
      <c r="M95" s="14">
        <v>146160</v>
      </c>
      <c r="N95" s="14"/>
      <c r="O95" s="14"/>
    </row>
    <row r="96" spans="1:15" s="1" customFormat="1" ht="18.2" customHeight="1" x14ac:dyDescent="0.2">
      <c r="A96" s="9">
        <v>95</v>
      </c>
      <c r="B96" s="13" t="s">
        <v>185</v>
      </c>
      <c r="C96" s="13" t="s">
        <v>186</v>
      </c>
      <c r="D96" s="14">
        <v>1421275</v>
      </c>
      <c r="E96" s="14"/>
      <c r="F96" s="14">
        <v>189793.92000000001</v>
      </c>
      <c r="G96" s="15">
        <v>451910</v>
      </c>
      <c r="H96" s="15"/>
      <c r="I96" s="15">
        <v>21116.46</v>
      </c>
      <c r="J96" s="15">
        <v>522000</v>
      </c>
      <c r="K96" s="15"/>
      <c r="L96" s="15">
        <v>27939.65</v>
      </c>
      <c r="M96" s="15">
        <v>447365</v>
      </c>
      <c r="N96" s="15"/>
      <c r="O96" s="15">
        <v>140737.81</v>
      </c>
    </row>
    <row r="97" spans="1:15" s="1" customFormat="1" ht="18.2" customHeight="1" x14ac:dyDescent="0.2">
      <c r="A97" s="9">
        <v>96</v>
      </c>
      <c r="B97" s="13" t="s">
        <v>187</v>
      </c>
      <c r="C97" s="13" t="s">
        <v>188</v>
      </c>
      <c r="D97" s="14">
        <v>2808462</v>
      </c>
      <c r="E97" s="14"/>
      <c r="F97" s="14">
        <v>482776.6</v>
      </c>
      <c r="G97" s="14">
        <v>1650185</v>
      </c>
      <c r="H97" s="14"/>
      <c r="I97" s="14">
        <v>226118.91</v>
      </c>
      <c r="J97" s="14">
        <v>71427</v>
      </c>
      <c r="K97" s="14"/>
      <c r="L97" s="14">
        <v>7173.01</v>
      </c>
      <c r="M97" s="14">
        <v>1086850</v>
      </c>
      <c r="N97" s="14"/>
      <c r="O97" s="14">
        <v>249484.68</v>
      </c>
    </row>
    <row r="98" spans="1:15" s="1" customFormat="1" ht="18.2" customHeight="1" x14ac:dyDescent="0.2">
      <c r="A98" s="9">
        <v>97</v>
      </c>
      <c r="B98" s="13"/>
      <c r="C98" s="13" t="s">
        <v>189</v>
      </c>
      <c r="D98" s="14"/>
      <c r="E98" s="14"/>
      <c r="F98" s="14"/>
      <c r="G98" s="15"/>
      <c r="H98" s="15"/>
      <c r="I98" s="15"/>
      <c r="J98" s="15"/>
      <c r="K98" s="15"/>
      <c r="L98" s="15"/>
      <c r="M98" s="15"/>
      <c r="N98" s="15"/>
      <c r="O98" s="15"/>
    </row>
    <row r="99" spans="1:15" s="1" customFormat="1" ht="18.2" customHeight="1" x14ac:dyDescent="0.2">
      <c r="A99" s="9">
        <v>98</v>
      </c>
      <c r="B99" s="10" t="s">
        <v>190</v>
      </c>
      <c r="C99" s="10" t="s">
        <v>191</v>
      </c>
      <c r="D99" s="11">
        <v>17051</v>
      </c>
      <c r="E99" s="11"/>
      <c r="F99" s="11">
        <v>5162.67</v>
      </c>
      <c r="G99" s="11"/>
      <c r="H99" s="11"/>
      <c r="I99" s="11"/>
      <c r="J99" s="11">
        <v>12618</v>
      </c>
      <c r="K99" s="11"/>
      <c r="L99" s="11">
        <v>2237.38</v>
      </c>
      <c r="M99" s="11">
        <v>4433</v>
      </c>
      <c r="N99" s="11"/>
      <c r="O99" s="11">
        <v>2925.29</v>
      </c>
    </row>
    <row r="100" spans="1:15" s="1" customFormat="1" ht="18.2" customHeight="1" x14ac:dyDescent="0.2">
      <c r="A100" s="9">
        <v>99</v>
      </c>
      <c r="B100" s="13" t="s">
        <v>192</v>
      </c>
      <c r="C100" s="13" t="s">
        <v>193</v>
      </c>
      <c r="D100" s="14"/>
      <c r="E100" s="14"/>
      <c r="F100" s="14"/>
      <c r="G100" s="15"/>
      <c r="H100" s="15"/>
      <c r="I100" s="15"/>
      <c r="J100" s="15"/>
      <c r="K100" s="15"/>
      <c r="L100" s="15"/>
      <c r="M100" s="15"/>
      <c r="N100" s="15"/>
      <c r="O100" s="15"/>
    </row>
    <row r="101" spans="1:15" s="1" customFormat="1" ht="18.2" customHeight="1" x14ac:dyDescent="0.2">
      <c r="A101" s="9">
        <v>100</v>
      </c>
      <c r="B101" s="13" t="s">
        <v>194</v>
      </c>
      <c r="C101" s="13" t="s">
        <v>195</v>
      </c>
      <c r="D101" s="14">
        <v>12618</v>
      </c>
      <c r="E101" s="14"/>
      <c r="F101" s="14">
        <v>2237.38</v>
      </c>
      <c r="G101" s="14"/>
      <c r="H101" s="14"/>
      <c r="I101" s="14"/>
      <c r="J101" s="14">
        <v>12618</v>
      </c>
      <c r="K101" s="14"/>
      <c r="L101" s="14">
        <v>2237.38</v>
      </c>
      <c r="M101" s="14"/>
      <c r="N101" s="14"/>
      <c r="O101" s="14"/>
    </row>
    <row r="102" spans="1:15" s="1" customFormat="1" ht="18.2" customHeight="1" x14ac:dyDescent="0.2">
      <c r="A102" s="9">
        <v>101</v>
      </c>
      <c r="B102" s="13" t="s">
        <v>196</v>
      </c>
      <c r="C102" s="13" t="s">
        <v>197</v>
      </c>
      <c r="D102" s="14"/>
      <c r="E102" s="14"/>
      <c r="F102" s="14"/>
      <c r="G102" s="15"/>
      <c r="H102" s="15"/>
      <c r="I102" s="15"/>
      <c r="J102" s="15"/>
      <c r="K102" s="15"/>
      <c r="L102" s="15"/>
      <c r="M102" s="15"/>
      <c r="N102" s="15"/>
      <c r="O102" s="15"/>
    </row>
    <row r="103" spans="1:15" s="1" customFormat="1" ht="18.2" customHeight="1" x14ac:dyDescent="0.2">
      <c r="A103" s="9">
        <v>102</v>
      </c>
      <c r="B103" s="13" t="s">
        <v>198</v>
      </c>
      <c r="C103" s="13" t="s">
        <v>199</v>
      </c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</row>
    <row r="104" spans="1:15" s="1" customFormat="1" ht="18.2" customHeight="1" x14ac:dyDescent="0.2">
      <c r="A104" s="9">
        <v>103</v>
      </c>
      <c r="B104" s="13" t="s">
        <v>200</v>
      </c>
      <c r="C104" s="13" t="s">
        <v>201</v>
      </c>
      <c r="D104" s="14">
        <v>4433</v>
      </c>
      <c r="E104" s="14"/>
      <c r="F104" s="14">
        <v>2925.29</v>
      </c>
      <c r="G104" s="15"/>
      <c r="H104" s="15"/>
      <c r="I104" s="15"/>
      <c r="J104" s="15"/>
      <c r="K104" s="15"/>
      <c r="L104" s="15"/>
      <c r="M104" s="15">
        <v>4433</v>
      </c>
      <c r="N104" s="15"/>
      <c r="O104" s="15">
        <v>2925.29</v>
      </c>
    </row>
    <row r="105" spans="1:15" s="1" customFormat="1" ht="18.2" customHeight="1" x14ac:dyDescent="0.2">
      <c r="A105" s="9">
        <v>104</v>
      </c>
      <c r="B105" s="13"/>
      <c r="C105" s="13" t="s">
        <v>202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</row>
    <row r="106" spans="1:15" s="1" customFormat="1" ht="18.2" customHeight="1" x14ac:dyDescent="0.2">
      <c r="A106" s="9">
        <v>106</v>
      </c>
      <c r="B106" s="10" t="s">
        <v>203</v>
      </c>
      <c r="C106" s="10" t="s">
        <v>204</v>
      </c>
      <c r="D106" s="11">
        <v>4572450</v>
      </c>
      <c r="E106" s="11"/>
      <c r="F106" s="11">
        <v>1225085.33</v>
      </c>
      <c r="G106" s="12">
        <v>1091065</v>
      </c>
      <c r="H106" s="12"/>
      <c r="I106" s="12">
        <v>333131.24</v>
      </c>
      <c r="J106" s="12">
        <v>1031102</v>
      </c>
      <c r="K106" s="12"/>
      <c r="L106" s="12">
        <v>194032.3</v>
      </c>
      <c r="M106" s="12">
        <v>2450283</v>
      </c>
      <c r="N106" s="12"/>
      <c r="O106" s="12">
        <v>697921.79</v>
      </c>
    </row>
    <row r="107" spans="1:15" s="1" customFormat="1" ht="18.2" customHeight="1" x14ac:dyDescent="0.2">
      <c r="A107" s="9">
        <v>107</v>
      </c>
      <c r="B107" s="13" t="s">
        <v>205</v>
      </c>
      <c r="C107" s="13" t="s">
        <v>206</v>
      </c>
      <c r="D107" s="14">
        <v>947522</v>
      </c>
      <c r="E107" s="14"/>
      <c r="F107" s="14">
        <v>300631.78999999998</v>
      </c>
      <c r="G107" s="14">
        <v>214828</v>
      </c>
      <c r="H107" s="14"/>
      <c r="I107" s="14">
        <v>105295.59</v>
      </c>
      <c r="J107" s="14">
        <v>143170</v>
      </c>
      <c r="K107" s="14"/>
      <c r="L107" s="14">
        <v>5728.12</v>
      </c>
      <c r="M107" s="14">
        <v>589524</v>
      </c>
      <c r="N107" s="14"/>
      <c r="O107" s="14">
        <v>189608.08</v>
      </c>
    </row>
    <row r="108" spans="1:15" s="1" customFormat="1" ht="18.2" customHeight="1" x14ac:dyDescent="0.2">
      <c r="A108" s="9">
        <v>108</v>
      </c>
      <c r="B108" s="13" t="s">
        <v>207</v>
      </c>
      <c r="C108" s="13" t="s">
        <v>208</v>
      </c>
      <c r="D108" s="14">
        <v>20010</v>
      </c>
      <c r="E108" s="14"/>
      <c r="F108" s="14">
        <v>3331.96</v>
      </c>
      <c r="G108" s="15"/>
      <c r="H108" s="15"/>
      <c r="I108" s="15"/>
      <c r="J108" s="15">
        <v>6400</v>
      </c>
      <c r="K108" s="15"/>
      <c r="L108" s="15">
        <v>14.3</v>
      </c>
      <c r="M108" s="15">
        <v>13610</v>
      </c>
      <c r="N108" s="15"/>
      <c r="O108" s="15">
        <v>3317.66</v>
      </c>
    </row>
    <row r="109" spans="1:15" s="1" customFormat="1" ht="18.2" customHeight="1" x14ac:dyDescent="0.2">
      <c r="A109" s="9">
        <v>111</v>
      </c>
      <c r="B109" s="13" t="s">
        <v>209</v>
      </c>
      <c r="C109" s="13" t="s">
        <v>210</v>
      </c>
      <c r="D109" s="14">
        <v>393214</v>
      </c>
      <c r="E109" s="14"/>
      <c r="F109" s="14">
        <v>87715.49</v>
      </c>
      <c r="G109" s="14">
        <v>58850</v>
      </c>
      <c r="H109" s="14"/>
      <c r="I109" s="14">
        <v>17071.73</v>
      </c>
      <c r="J109" s="14">
        <v>169549</v>
      </c>
      <c r="K109" s="14"/>
      <c r="L109" s="14">
        <v>35947.21</v>
      </c>
      <c r="M109" s="14">
        <v>164815</v>
      </c>
      <c r="N109" s="14"/>
      <c r="O109" s="14">
        <v>34696.550000000003</v>
      </c>
    </row>
    <row r="110" spans="1:15" s="1" customFormat="1" ht="18.2" customHeight="1" x14ac:dyDescent="0.2">
      <c r="A110" s="9">
        <v>113</v>
      </c>
      <c r="B110" s="13" t="s">
        <v>211</v>
      </c>
      <c r="C110" s="13" t="s">
        <v>212</v>
      </c>
      <c r="D110" s="14">
        <v>238652</v>
      </c>
      <c r="E110" s="14"/>
      <c r="F110" s="14">
        <v>101669.16</v>
      </c>
      <c r="G110" s="15">
        <v>16500</v>
      </c>
      <c r="H110" s="15"/>
      <c r="I110" s="15">
        <v>12420</v>
      </c>
      <c r="J110" s="15">
        <v>34875</v>
      </c>
      <c r="K110" s="15"/>
      <c r="L110" s="15">
        <v>16205.8</v>
      </c>
      <c r="M110" s="15">
        <v>187277</v>
      </c>
      <c r="N110" s="15"/>
      <c r="O110" s="15">
        <v>73043.360000000001</v>
      </c>
    </row>
    <row r="111" spans="1:15" s="1" customFormat="1" ht="18.2" customHeight="1" x14ac:dyDescent="0.2">
      <c r="A111" s="9">
        <v>114</v>
      </c>
      <c r="B111" s="13" t="s">
        <v>213</v>
      </c>
      <c r="C111" s="13" t="s">
        <v>214</v>
      </c>
      <c r="D111" s="14">
        <v>881507</v>
      </c>
      <c r="E111" s="14"/>
      <c r="F111" s="14">
        <v>218001.61</v>
      </c>
      <c r="G111" s="14">
        <v>161197</v>
      </c>
      <c r="H111" s="14"/>
      <c r="I111" s="14">
        <v>41315.599999999999</v>
      </c>
      <c r="J111" s="14">
        <v>171918</v>
      </c>
      <c r="K111" s="14"/>
      <c r="L111" s="14">
        <v>32798.76</v>
      </c>
      <c r="M111" s="14">
        <v>548392</v>
      </c>
      <c r="N111" s="14"/>
      <c r="O111" s="14">
        <v>143887.25</v>
      </c>
    </row>
    <row r="112" spans="1:15" s="1" customFormat="1" ht="18.2" customHeight="1" x14ac:dyDescent="0.2">
      <c r="A112" s="9">
        <v>115</v>
      </c>
      <c r="B112" s="13" t="s">
        <v>215</v>
      </c>
      <c r="C112" s="13" t="s">
        <v>216</v>
      </c>
      <c r="D112" s="14">
        <v>1369306</v>
      </c>
      <c r="E112" s="14"/>
      <c r="F112" s="14">
        <v>330616.90999999997</v>
      </c>
      <c r="G112" s="15">
        <v>402070</v>
      </c>
      <c r="H112" s="15"/>
      <c r="I112" s="15">
        <v>104137.73</v>
      </c>
      <c r="J112" s="15">
        <v>325229</v>
      </c>
      <c r="K112" s="15"/>
      <c r="L112" s="15">
        <v>67679.399999999994</v>
      </c>
      <c r="M112" s="15">
        <v>642007</v>
      </c>
      <c r="N112" s="15"/>
      <c r="O112" s="15">
        <v>158799.78</v>
      </c>
    </row>
    <row r="113" spans="1:15" s="1" customFormat="1" ht="18.2" customHeight="1" x14ac:dyDescent="0.2">
      <c r="A113" s="9">
        <v>116</v>
      </c>
      <c r="B113" s="13" t="s">
        <v>217</v>
      </c>
      <c r="C113" s="13" t="s">
        <v>218</v>
      </c>
      <c r="D113" s="14">
        <v>499452</v>
      </c>
      <c r="E113" s="14"/>
      <c r="F113" s="14">
        <v>129975.99</v>
      </c>
      <c r="G113" s="14">
        <v>205000</v>
      </c>
      <c r="H113" s="14"/>
      <c r="I113" s="14">
        <v>42397.23</v>
      </c>
      <c r="J113" s="14">
        <v>32561</v>
      </c>
      <c r="K113" s="14"/>
      <c r="L113" s="14">
        <v>6380.01</v>
      </c>
      <c r="M113" s="14">
        <v>261891</v>
      </c>
      <c r="N113" s="14"/>
      <c r="O113" s="14">
        <v>81198.75</v>
      </c>
    </row>
    <row r="114" spans="1:15" s="1" customFormat="1" ht="18.2" customHeight="1" x14ac:dyDescent="0.2">
      <c r="A114" s="9">
        <v>117</v>
      </c>
      <c r="B114" s="13" t="s">
        <v>219</v>
      </c>
      <c r="C114" s="13" t="s">
        <v>220</v>
      </c>
      <c r="D114" s="14"/>
      <c r="E114" s="14"/>
      <c r="F114" s="14"/>
      <c r="G114" s="15"/>
      <c r="H114" s="15"/>
      <c r="I114" s="15"/>
      <c r="J114" s="15"/>
      <c r="K114" s="15"/>
      <c r="L114" s="15"/>
      <c r="M114" s="15"/>
      <c r="N114" s="15"/>
      <c r="O114" s="15"/>
    </row>
    <row r="115" spans="1:15" s="1" customFormat="1" ht="18.2" customHeight="1" x14ac:dyDescent="0.2">
      <c r="A115" s="9">
        <v>118</v>
      </c>
      <c r="B115" s="13" t="s">
        <v>221</v>
      </c>
      <c r="C115" s="13" t="s">
        <v>222</v>
      </c>
      <c r="D115" s="14">
        <v>42894</v>
      </c>
      <c r="E115" s="14"/>
      <c r="F115" s="14">
        <v>9767</v>
      </c>
      <c r="G115" s="14"/>
      <c r="H115" s="14"/>
      <c r="I115" s="14"/>
      <c r="J115" s="14">
        <v>17140</v>
      </c>
      <c r="K115" s="14"/>
      <c r="L115" s="14">
        <v>1270.6099999999999</v>
      </c>
      <c r="M115" s="14">
        <v>25754</v>
      </c>
      <c r="N115" s="14"/>
      <c r="O115" s="14">
        <v>8496.39</v>
      </c>
    </row>
    <row r="116" spans="1:15" s="1" customFormat="1" ht="18.2" customHeight="1" x14ac:dyDescent="0.2">
      <c r="A116" s="9">
        <v>119</v>
      </c>
      <c r="B116" s="13" t="s">
        <v>223</v>
      </c>
      <c r="C116" s="13" t="s">
        <v>224</v>
      </c>
      <c r="D116" s="14"/>
      <c r="E116" s="14"/>
      <c r="F116" s="14"/>
      <c r="G116" s="15"/>
      <c r="H116" s="15"/>
      <c r="I116" s="15"/>
      <c r="J116" s="15"/>
      <c r="K116" s="15"/>
      <c r="L116" s="15"/>
      <c r="M116" s="15"/>
      <c r="N116" s="15"/>
      <c r="O116" s="15"/>
    </row>
    <row r="117" spans="1:15" s="1" customFormat="1" ht="18.2" customHeight="1" x14ac:dyDescent="0.2">
      <c r="A117" s="9">
        <v>120</v>
      </c>
      <c r="B117" s="13" t="s">
        <v>225</v>
      </c>
      <c r="C117" s="13" t="s">
        <v>226</v>
      </c>
      <c r="D117" s="14">
        <v>17013</v>
      </c>
      <c r="E117" s="14"/>
      <c r="F117" s="14">
        <v>4873.97</v>
      </c>
      <c r="G117" s="14"/>
      <c r="H117" s="14"/>
      <c r="I117" s="14"/>
      <c r="J117" s="14"/>
      <c r="K117" s="14"/>
      <c r="L117" s="14"/>
      <c r="M117" s="14">
        <v>17013</v>
      </c>
      <c r="N117" s="14"/>
      <c r="O117" s="14">
        <v>4873.97</v>
      </c>
    </row>
    <row r="118" spans="1:15" s="1" customFormat="1" ht="18.2" customHeight="1" x14ac:dyDescent="0.2">
      <c r="A118" s="9">
        <v>123</v>
      </c>
      <c r="B118" s="13" t="s">
        <v>227</v>
      </c>
      <c r="C118" s="13" t="s">
        <v>228</v>
      </c>
      <c r="D118" s="14"/>
      <c r="E118" s="14"/>
      <c r="F118" s="14"/>
      <c r="G118" s="15"/>
      <c r="H118" s="15"/>
      <c r="I118" s="15"/>
      <c r="J118" s="15"/>
      <c r="K118" s="15"/>
      <c r="L118" s="15"/>
      <c r="M118" s="15"/>
      <c r="N118" s="15"/>
      <c r="O118" s="15"/>
    </row>
    <row r="119" spans="1:15" s="1" customFormat="1" ht="18.2" customHeight="1" x14ac:dyDescent="0.2">
      <c r="A119" s="9">
        <v>124</v>
      </c>
      <c r="B119" s="13" t="s">
        <v>229</v>
      </c>
      <c r="C119" s="13" t="s">
        <v>230</v>
      </c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</row>
    <row r="120" spans="1:15" s="1" customFormat="1" ht="18.2" customHeight="1" x14ac:dyDescent="0.2">
      <c r="A120" s="9">
        <v>126</v>
      </c>
      <c r="B120" s="13" t="s">
        <v>231</v>
      </c>
      <c r="C120" s="13" t="s">
        <v>232</v>
      </c>
      <c r="D120" s="14">
        <v>54620</v>
      </c>
      <c r="E120" s="14"/>
      <c r="F120" s="14">
        <v>14009.36</v>
      </c>
      <c r="G120" s="15">
        <v>26620</v>
      </c>
      <c r="H120" s="15"/>
      <c r="I120" s="15">
        <v>6493.36</v>
      </c>
      <c r="J120" s="15">
        <v>28000</v>
      </c>
      <c r="K120" s="15"/>
      <c r="L120" s="15">
        <v>7516</v>
      </c>
      <c r="M120" s="15"/>
      <c r="N120" s="15"/>
      <c r="O120" s="15"/>
    </row>
    <row r="121" spans="1:15" s="1" customFormat="1" ht="18.2" customHeight="1" x14ac:dyDescent="0.2">
      <c r="A121" s="9">
        <v>127</v>
      </c>
      <c r="B121" s="13" t="s">
        <v>233</v>
      </c>
      <c r="C121" s="13" t="s">
        <v>234</v>
      </c>
      <c r="D121" s="14">
        <v>41320</v>
      </c>
      <c r="E121" s="14"/>
      <c r="F121" s="14">
        <v>14000</v>
      </c>
      <c r="G121" s="14">
        <v>6000</v>
      </c>
      <c r="H121" s="14"/>
      <c r="I121" s="14">
        <v>4000</v>
      </c>
      <c r="J121" s="14">
        <v>35320</v>
      </c>
      <c r="K121" s="14"/>
      <c r="L121" s="14">
        <v>10000</v>
      </c>
      <c r="M121" s="14"/>
      <c r="N121" s="14"/>
      <c r="O121" s="14"/>
    </row>
    <row r="122" spans="1:15" s="1" customFormat="1" ht="18.2" customHeight="1" x14ac:dyDescent="0.2">
      <c r="A122" s="9">
        <v>128</v>
      </c>
      <c r="B122" s="13" t="s">
        <v>235</v>
      </c>
      <c r="C122" s="13" t="s">
        <v>236</v>
      </c>
      <c r="D122" s="14">
        <v>66940</v>
      </c>
      <c r="E122" s="14"/>
      <c r="F122" s="14">
        <v>10492.09</v>
      </c>
      <c r="G122" s="15"/>
      <c r="H122" s="15"/>
      <c r="I122" s="15"/>
      <c r="J122" s="15">
        <v>66940</v>
      </c>
      <c r="K122" s="15"/>
      <c r="L122" s="15">
        <v>10492.09</v>
      </c>
      <c r="M122" s="15"/>
      <c r="N122" s="15"/>
      <c r="O122" s="15"/>
    </row>
    <row r="123" spans="1:15" s="1" customFormat="1" ht="18.2" customHeight="1" x14ac:dyDescent="0.2">
      <c r="A123" s="9">
        <v>129</v>
      </c>
      <c r="B123" s="13"/>
      <c r="C123" s="13" t="s">
        <v>237</v>
      </c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</row>
    <row r="124" spans="1:15" s="1" customFormat="1" ht="18.2" customHeight="1" x14ac:dyDescent="0.2">
      <c r="A124" s="9">
        <v>130</v>
      </c>
      <c r="B124" s="10" t="s">
        <v>238</v>
      </c>
      <c r="C124" s="10" t="s">
        <v>239</v>
      </c>
      <c r="D124" s="11">
        <v>22993781</v>
      </c>
      <c r="E124" s="11"/>
      <c r="F124" s="11">
        <v>5826806.1100000003</v>
      </c>
      <c r="G124" s="12">
        <v>7364371</v>
      </c>
      <c r="H124" s="12"/>
      <c r="I124" s="12">
        <v>1308621.57</v>
      </c>
      <c r="J124" s="12">
        <v>4718273</v>
      </c>
      <c r="K124" s="12"/>
      <c r="L124" s="12">
        <v>1097914.3799999999</v>
      </c>
      <c r="M124" s="12">
        <v>10911137</v>
      </c>
      <c r="N124" s="12"/>
      <c r="O124" s="12">
        <v>3420270.16</v>
      </c>
    </row>
    <row r="125" spans="1:15" s="1" customFormat="1" ht="18.2" customHeight="1" x14ac:dyDescent="0.2">
      <c r="A125" s="9">
        <v>131</v>
      </c>
      <c r="B125" s="13" t="s">
        <v>240</v>
      </c>
      <c r="C125" s="13" t="s">
        <v>241</v>
      </c>
      <c r="D125" s="14">
        <v>5881129</v>
      </c>
      <c r="E125" s="14"/>
      <c r="F125" s="14">
        <v>1393791.11</v>
      </c>
      <c r="G125" s="14">
        <v>1473360</v>
      </c>
      <c r="H125" s="14"/>
      <c r="I125" s="14">
        <v>355476.66</v>
      </c>
      <c r="J125" s="14">
        <v>1253234</v>
      </c>
      <c r="K125" s="14"/>
      <c r="L125" s="14">
        <v>302938.74</v>
      </c>
      <c r="M125" s="14">
        <v>3154535</v>
      </c>
      <c r="N125" s="14"/>
      <c r="O125" s="14">
        <v>735375.71</v>
      </c>
    </row>
    <row r="126" spans="1:15" s="1" customFormat="1" ht="18.2" customHeight="1" x14ac:dyDescent="0.2">
      <c r="A126" s="9">
        <v>132</v>
      </c>
      <c r="B126" s="13" t="s">
        <v>242</v>
      </c>
      <c r="C126" s="13" t="s">
        <v>243</v>
      </c>
      <c r="D126" s="14">
        <v>14344261</v>
      </c>
      <c r="E126" s="14"/>
      <c r="F126" s="14">
        <v>3845996.93</v>
      </c>
      <c r="G126" s="15">
        <v>5168283</v>
      </c>
      <c r="H126" s="15"/>
      <c r="I126" s="15">
        <v>815860.8</v>
      </c>
      <c r="J126" s="15">
        <v>2864429</v>
      </c>
      <c r="K126" s="15"/>
      <c r="L126" s="15">
        <v>682097.63</v>
      </c>
      <c r="M126" s="15">
        <v>6311549</v>
      </c>
      <c r="N126" s="15"/>
      <c r="O126" s="15">
        <v>2348038.5</v>
      </c>
    </row>
    <row r="127" spans="1:15" s="1" customFormat="1" ht="24.6" customHeight="1" x14ac:dyDescent="0.2">
      <c r="A127" s="9">
        <v>137</v>
      </c>
      <c r="B127" s="13" t="s">
        <v>244</v>
      </c>
      <c r="C127" s="13" t="s">
        <v>245</v>
      </c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</row>
    <row r="128" spans="1:15" s="1" customFormat="1" ht="18.2" customHeight="1" x14ac:dyDescent="0.2">
      <c r="A128" s="9">
        <v>138</v>
      </c>
      <c r="B128" s="13" t="s">
        <v>246</v>
      </c>
      <c r="C128" s="13" t="s">
        <v>247</v>
      </c>
      <c r="D128" s="14">
        <v>12000</v>
      </c>
      <c r="E128" s="14"/>
      <c r="F128" s="14">
        <v>3000</v>
      </c>
      <c r="G128" s="15"/>
      <c r="H128" s="15"/>
      <c r="I128" s="15"/>
      <c r="J128" s="15"/>
      <c r="K128" s="15"/>
      <c r="L128" s="15"/>
      <c r="M128" s="15">
        <v>12000</v>
      </c>
      <c r="N128" s="15"/>
      <c r="O128" s="15">
        <v>3000</v>
      </c>
    </row>
    <row r="129" spans="1:15" s="1" customFormat="1" ht="18.2" customHeight="1" x14ac:dyDescent="0.2">
      <c r="A129" s="9">
        <v>139</v>
      </c>
      <c r="B129" s="13" t="s">
        <v>248</v>
      </c>
      <c r="C129" s="13" t="s">
        <v>249</v>
      </c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</row>
    <row r="130" spans="1:15" s="1" customFormat="1" ht="18.2" customHeight="1" x14ac:dyDescent="0.2">
      <c r="A130" s="9">
        <v>140</v>
      </c>
      <c r="B130" s="13" t="s">
        <v>250</v>
      </c>
      <c r="C130" s="13" t="s">
        <v>251</v>
      </c>
      <c r="D130" s="14">
        <v>1844674</v>
      </c>
      <c r="E130" s="14"/>
      <c r="F130" s="14">
        <v>346005.61</v>
      </c>
      <c r="G130" s="15">
        <v>432448</v>
      </c>
      <c r="H130" s="15"/>
      <c r="I130" s="15">
        <v>67875.61</v>
      </c>
      <c r="J130" s="15">
        <v>373115</v>
      </c>
      <c r="K130" s="15"/>
      <c r="L130" s="15">
        <v>51308.95</v>
      </c>
      <c r="M130" s="15">
        <v>1039111</v>
      </c>
      <c r="N130" s="15"/>
      <c r="O130" s="15">
        <v>226821.05</v>
      </c>
    </row>
    <row r="131" spans="1:15" s="1" customFormat="1" ht="18.2" customHeight="1" x14ac:dyDescent="0.2">
      <c r="A131" s="9">
        <v>141</v>
      </c>
      <c r="B131" s="13" t="s">
        <v>252</v>
      </c>
      <c r="C131" s="13" t="s">
        <v>253</v>
      </c>
      <c r="D131" s="14">
        <v>3000</v>
      </c>
      <c r="E131" s="14"/>
      <c r="F131" s="14">
        <v>311.14</v>
      </c>
      <c r="G131" s="14"/>
      <c r="H131" s="14"/>
      <c r="I131" s="14"/>
      <c r="J131" s="14">
        <v>3000</v>
      </c>
      <c r="K131" s="14"/>
      <c r="L131" s="14">
        <v>311.14</v>
      </c>
      <c r="M131" s="14"/>
      <c r="N131" s="14"/>
      <c r="O131" s="14"/>
    </row>
    <row r="132" spans="1:15" s="1" customFormat="1" ht="18.2" customHeight="1" x14ac:dyDescent="0.2">
      <c r="A132" s="9">
        <v>142</v>
      </c>
      <c r="B132" s="13" t="s">
        <v>254</v>
      </c>
      <c r="C132" s="13" t="s">
        <v>255</v>
      </c>
      <c r="D132" s="14">
        <v>782271</v>
      </c>
      <c r="E132" s="14"/>
      <c r="F132" s="14">
        <v>213026.96</v>
      </c>
      <c r="G132" s="15">
        <v>210100</v>
      </c>
      <c r="H132" s="15"/>
      <c r="I132" s="15">
        <v>54617.440000000002</v>
      </c>
      <c r="J132" s="15">
        <v>188193</v>
      </c>
      <c r="K132" s="15"/>
      <c r="L132" s="15">
        <v>52871.88</v>
      </c>
      <c r="M132" s="15">
        <v>383978</v>
      </c>
      <c r="N132" s="15"/>
      <c r="O132" s="15">
        <v>105537.64</v>
      </c>
    </row>
    <row r="133" spans="1:15" s="1" customFormat="1" ht="18.2" customHeight="1" x14ac:dyDescent="0.2">
      <c r="A133" s="9">
        <v>143</v>
      </c>
      <c r="B133" s="13" t="s">
        <v>256</v>
      </c>
      <c r="C133" s="13" t="s">
        <v>257</v>
      </c>
      <c r="D133" s="14">
        <v>98592</v>
      </c>
      <c r="E133" s="14"/>
      <c r="F133" s="14">
        <v>23177.1</v>
      </c>
      <c r="G133" s="14">
        <v>65090</v>
      </c>
      <c r="H133" s="14"/>
      <c r="I133" s="14">
        <v>14791.06</v>
      </c>
      <c r="J133" s="14">
        <v>33502</v>
      </c>
      <c r="K133" s="14"/>
      <c r="L133" s="14">
        <v>8386.0400000000009</v>
      </c>
      <c r="M133" s="14"/>
      <c r="N133" s="14"/>
      <c r="O133" s="14"/>
    </row>
    <row r="134" spans="1:15" s="1" customFormat="1" ht="18.2" customHeight="1" x14ac:dyDescent="0.2">
      <c r="A134" s="9">
        <v>144</v>
      </c>
      <c r="B134" s="13" t="s">
        <v>258</v>
      </c>
      <c r="C134" s="13" t="s">
        <v>259</v>
      </c>
      <c r="D134" s="14"/>
      <c r="E134" s="14"/>
      <c r="F134" s="14"/>
      <c r="G134" s="15"/>
      <c r="H134" s="15"/>
      <c r="I134" s="15"/>
      <c r="J134" s="15"/>
      <c r="K134" s="15"/>
      <c r="L134" s="15"/>
      <c r="M134" s="15"/>
      <c r="N134" s="15"/>
      <c r="O134" s="15"/>
    </row>
    <row r="135" spans="1:15" s="1" customFormat="1" ht="18.2" customHeight="1" x14ac:dyDescent="0.2">
      <c r="A135" s="9">
        <v>145</v>
      </c>
      <c r="B135" s="13" t="s">
        <v>260</v>
      </c>
      <c r="C135" s="13" t="s">
        <v>261</v>
      </c>
      <c r="D135" s="14">
        <v>27854</v>
      </c>
      <c r="E135" s="14"/>
      <c r="F135" s="14">
        <v>1497.26</v>
      </c>
      <c r="G135" s="14">
        <v>15090</v>
      </c>
      <c r="H135" s="14"/>
      <c r="I135" s="14"/>
      <c r="J135" s="14">
        <v>2800</v>
      </c>
      <c r="K135" s="14"/>
      <c r="L135" s="14"/>
      <c r="M135" s="14">
        <v>9964</v>
      </c>
      <c r="N135" s="14"/>
      <c r="O135" s="14">
        <v>1497.26</v>
      </c>
    </row>
    <row r="136" spans="1:15" s="1" customFormat="1" ht="18.2" customHeight="1" x14ac:dyDescent="0.2">
      <c r="A136" s="9">
        <v>146</v>
      </c>
      <c r="B136" s="13"/>
      <c r="C136" s="13" t="s">
        <v>262</v>
      </c>
      <c r="D136" s="14"/>
      <c r="E136" s="14"/>
      <c r="F136" s="14"/>
      <c r="G136" s="15"/>
      <c r="H136" s="15"/>
      <c r="I136" s="15"/>
      <c r="J136" s="15"/>
      <c r="K136" s="15"/>
      <c r="L136" s="15"/>
      <c r="M136" s="15"/>
      <c r="N136" s="15"/>
      <c r="O136" s="15"/>
    </row>
    <row r="137" spans="1:15" s="1" customFormat="1" ht="18.2" customHeight="1" x14ac:dyDescent="0.2">
      <c r="A137" s="9">
        <v>147</v>
      </c>
      <c r="B137" s="10" t="s">
        <v>263</v>
      </c>
      <c r="C137" s="10" t="s">
        <v>264</v>
      </c>
      <c r="D137" s="11">
        <v>5859014</v>
      </c>
      <c r="E137" s="11"/>
      <c r="F137" s="11">
        <v>1669243.4</v>
      </c>
      <c r="G137" s="11">
        <v>1646389</v>
      </c>
      <c r="H137" s="11"/>
      <c r="I137" s="11">
        <v>227870.68</v>
      </c>
      <c r="J137" s="11">
        <v>1027076</v>
      </c>
      <c r="K137" s="11"/>
      <c r="L137" s="11">
        <v>243711.39</v>
      </c>
      <c r="M137" s="11">
        <v>3185549</v>
      </c>
      <c r="N137" s="11"/>
      <c r="O137" s="11">
        <v>1197661.33</v>
      </c>
    </row>
    <row r="138" spans="1:15" s="1" customFormat="1" ht="18.2" customHeight="1" x14ac:dyDescent="0.2">
      <c r="A138" s="9">
        <v>148</v>
      </c>
      <c r="B138" s="13" t="s">
        <v>265</v>
      </c>
      <c r="C138" s="13" t="s">
        <v>266</v>
      </c>
      <c r="D138" s="14">
        <v>6250</v>
      </c>
      <c r="E138" s="14"/>
      <c r="F138" s="14">
        <v>2375.38</v>
      </c>
      <c r="G138" s="15"/>
      <c r="H138" s="15"/>
      <c r="I138" s="15"/>
      <c r="J138" s="15">
        <v>6250</v>
      </c>
      <c r="K138" s="15"/>
      <c r="L138" s="15">
        <v>2375.38</v>
      </c>
      <c r="M138" s="15"/>
      <c r="N138" s="15"/>
      <c r="O138" s="15"/>
    </row>
    <row r="139" spans="1:15" s="1" customFormat="1" ht="18.2" customHeight="1" x14ac:dyDescent="0.2">
      <c r="A139" s="9">
        <v>149</v>
      </c>
      <c r="B139" s="13" t="s">
        <v>267</v>
      </c>
      <c r="C139" s="13" t="s">
        <v>268</v>
      </c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</row>
    <row r="140" spans="1:15" s="1" customFormat="1" ht="18.2" customHeight="1" x14ac:dyDescent="0.2">
      <c r="A140" s="9">
        <v>150</v>
      </c>
      <c r="B140" s="13" t="s">
        <v>269</v>
      </c>
      <c r="C140" s="13" t="s">
        <v>270</v>
      </c>
      <c r="D140" s="14">
        <v>1369359</v>
      </c>
      <c r="E140" s="14"/>
      <c r="F140" s="14">
        <v>276751.44</v>
      </c>
      <c r="G140" s="15">
        <v>895698</v>
      </c>
      <c r="H140" s="15"/>
      <c r="I140" s="15">
        <v>52835.61</v>
      </c>
      <c r="J140" s="15">
        <v>160699</v>
      </c>
      <c r="K140" s="15"/>
      <c r="L140" s="15">
        <v>40236.339999999997</v>
      </c>
      <c r="M140" s="15">
        <v>312962</v>
      </c>
      <c r="N140" s="15"/>
      <c r="O140" s="15">
        <v>183679.49</v>
      </c>
    </row>
    <row r="141" spans="1:15" s="1" customFormat="1" ht="18.2" customHeight="1" x14ac:dyDescent="0.2">
      <c r="A141" s="9">
        <v>150</v>
      </c>
      <c r="B141" s="13" t="s">
        <v>271</v>
      </c>
      <c r="C141" s="13" t="s">
        <v>272</v>
      </c>
      <c r="D141" s="14">
        <v>855709</v>
      </c>
      <c r="E141" s="14"/>
      <c r="F141" s="14">
        <v>231387.93</v>
      </c>
      <c r="G141" s="14">
        <v>170000</v>
      </c>
      <c r="H141" s="14"/>
      <c r="I141" s="14">
        <v>39994.61</v>
      </c>
      <c r="J141" s="14">
        <v>190000</v>
      </c>
      <c r="K141" s="14"/>
      <c r="L141" s="14">
        <v>49511.94</v>
      </c>
      <c r="M141" s="14">
        <v>495709</v>
      </c>
      <c r="N141" s="14"/>
      <c r="O141" s="14">
        <v>141881.38</v>
      </c>
    </row>
    <row r="142" spans="1:15" s="1" customFormat="1" ht="18.2" customHeight="1" x14ac:dyDescent="0.2">
      <c r="A142" s="9">
        <v>150</v>
      </c>
      <c r="B142" s="13" t="s">
        <v>273</v>
      </c>
      <c r="C142" s="13" t="s">
        <v>274</v>
      </c>
      <c r="D142" s="14">
        <v>457920</v>
      </c>
      <c r="E142" s="14"/>
      <c r="F142" s="14">
        <v>88494.93</v>
      </c>
      <c r="G142" s="15">
        <v>79740</v>
      </c>
      <c r="H142" s="15"/>
      <c r="I142" s="15">
        <v>7103.31</v>
      </c>
      <c r="J142" s="15">
        <v>115931</v>
      </c>
      <c r="K142" s="15"/>
      <c r="L142" s="15">
        <v>26645.65</v>
      </c>
      <c r="M142" s="15">
        <v>262249</v>
      </c>
      <c r="N142" s="15"/>
      <c r="O142" s="15">
        <v>54745.97</v>
      </c>
    </row>
    <row r="143" spans="1:15" s="1" customFormat="1" ht="18.2" customHeight="1" x14ac:dyDescent="0.2">
      <c r="A143" s="9">
        <v>151</v>
      </c>
      <c r="B143" s="13" t="s">
        <v>275</v>
      </c>
      <c r="C143" s="13" t="s">
        <v>276</v>
      </c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</row>
    <row r="144" spans="1:15" s="1" customFormat="1" ht="18.2" customHeight="1" x14ac:dyDescent="0.2">
      <c r="A144" s="9">
        <v>152</v>
      </c>
      <c r="B144" s="13" t="s">
        <v>277</v>
      </c>
      <c r="C144" s="13" t="s">
        <v>278</v>
      </c>
      <c r="D144" s="14">
        <v>917065</v>
      </c>
      <c r="E144" s="14"/>
      <c r="F144" s="14">
        <v>256639.79</v>
      </c>
      <c r="G144" s="15">
        <v>176000</v>
      </c>
      <c r="H144" s="15"/>
      <c r="I144" s="15">
        <v>65550</v>
      </c>
      <c r="J144" s="15">
        <v>106540</v>
      </c>
      <c r="K144" s="15"/>
      <c r="L144" s="15">
        <v>26250</v>
      </c>
      <c r="M144" s="15">
        <v>634525</v>
      </c>
      <c r="N144" s="15"/>
      <c r="O144" s="15">
        <v>164839.79</v>
      </c>
    </row>
    <row r="145" spans="1:15" s="1" customFormat="1" ht="18.2" customHeight="1" x14ac:dyDescent="0.2">
      <c r="A145" s="9">
        <v>153</v>
      </c>
      <c r="B145" s="13" t="s">
        <v>279</v>
      </c>
      <c r="C145" s="13" t="s">
        <v>280</v>
      </c>
      <c r="D145" s="14">
        <v>365357</v>
      </c>
      <c r="E145" s="14"/>
      <c r="F145" s="14">
        <v>64772.81</v>
      </c>
      <c r="G145" s="14">
        <v>86350</v>
      </c>
      <c r="H145" s="14"/>
      <c r="I145" s="14">
        <v>11943.75</v>
      </c>
      <c r="J145" s="14">
        <v>121538</v>
      </c>
      <c r="K145" s="14"/>
      <c r="L145" s="14">
        <v>19935.75</v>
      </c>
      <c r="M145" s="14">
        <v>157469</v>
      </c>
      <c r="N145" s="14"/>
      <c r="O145" s="14">
        <v>32893.31</v>
      </c>
    </row>
    <row r="146" spans="1:15" s="1" customFormat="1" ht="18.2" customHeight="1" x14ac:dyDescent="0.2">
      <c r="A146" s="9">
        <v>154</v>
      </c>
      <c r="B146" s="13" t="s">
        <v>281</v>
      </c>
      <c r="C146" s="13" t="s">
        <v>282</v>
      </c>
      <c r="D146" s="14">
        <v>0</v>
      </c>
      <c r="E146" s="14"/>
      <c r="F146" s="14">
        <v>40732.51</v>
      </c>
      <c r="G146" s="15"/>
      <c r="H146" s="15"/>
      <c r="I146" s="15"/>
      <c r="J146" s="15"/>
      <c r="K146" s="15"/>
      <c r="L146" s="15"/>
      <c r="M146" s="15">
        <v>0</v>
      </c>
      <c r="N146" s="15"/>
      <c r="O146" s="15">
        <v>40732.51</v>
      </c>
    </row>
    <row r="147" spans="1:15" s="1" customFormat="1" ht="18.2" customHeight="1" x14ac:dyDescent="0.2">
      <c r="A147" s="9">
        <v>155</v>
      </c>
      <c r="B147" s="13" t="s">
        <v>283</v>
      </c>
      <c r="C147" s="13" t="s">
        <v>284</v>
      </c>
      <c r="D147" s="14">
        <v>193921</v>
      </c>
      <c r="E147" s="14"/>
      <c r="F147" s="14">
        <v>103695.77</v>
      </c>
      <c r="G147" s="14"/>
      <c r="H147" s="14"/>
      <c r="I147" s="14"/>
      <c r="J147" s="14">
        <v>9600</v>
      </c>
      <c r="K147" s="14"/>
      <c r="L147" s="14">
        <v>1399.62</v>
      </c>
      <c r="M147" s="14">
        <v>184321</v>
      </c>
      <c r="N147" s="14"/>
      <c r="O147" s="14">
        <v>102296.15</v>
      </c>
    </row>
    <row r="148" spans="1:15" s="1" customFormat="1" ht="18.2" customHeight="1" x14ac:dyDescent="0.2">
      <c r="A148" s="9">
        <v>156</v>
      </c>
      <c r="B148" s="13" t="s">
        <v>285</v>
      </c>
      <c r="C148" s="13" t="s">
        <v>286</v>
      </c>
      <c r="D148" s="14"/>
      <c r="E148" s="14"/>
      <c r="F148" s="14"/>
      <c r="G148" s="15"/>
      <c r="H148" s="15"/>
      <c r="I148" s="15"/>
      <c r="J148" s="15"/>
      <c r="K148" s="15"/>
      <c r="L148" s="15"/>
      <c r="M148" s="15"/>
      <c r="N148" s="15"/>
      <c r="O148" s="15"/>
    </row>
    <row r="149" spans="1:15" s="1" customFormat="1" ht="18.2" customHeight="1" x14ac:dyDescent="0.2">
      <c r="A149" s="9">
        <v>157</v>
      </c>
      <c r="B149" s="13" t="s">
        <v>287</v>
      </c>
      <c r="C149" s="13" t="s">
        <v>288</v>
      </c>
      <c r="D149" s="14">
        <v>879212</v>
      </c>
      <c r="E149" s="14"/>
      <c r="F149" s="14">
        <v>223491.34</v>
      </c>
      <c r="G149" s="14">
        <v>88531</v>
      </c>
      <c r="H149" s="14"/>
      <c r="I149" s="14">
        <v>16552</v>
      </c>
      <c r="J149" s="14">
        <v>93905</v>
      </c>
      <c r="K149" s="14"/>
      <c r="L149" s="14">
        <v>28069.14</v>
      </c>
      <c r="M149" s="14">
        <v>696776</v>
      </c>
      <c r="N149" s="14"/>
      <c r="O149" s="14">
        <v>178870.2</v>
      </c>
    </row>
    <row r="150" spans="1:15" s="1" customFormat="1" ht="18.2" customHeight="1" x14ac:dyDescent="0.2">
      <c r="A150" s="9">
        <v>158</v>
      </c>
      <c r="B150" s="13" t="s">
        <v>289</v>
      </c>
      <c r="C150" s="13" t="s">
        <v>290</v>
      </c>
      <c r="D150" s="14">
        <v>163454</v>
      </c>
      <c r="E150" s="14"/>
      <c r="F150" s="14">
        <v>33172.480000000003</v>
      </c>
      <c r="G150" s="15"/>
      <c r="H150" s="15"/>
      <c r="I150" s="15"/>
      <c r="J150" s="15">
        <v>39114</v>
      </c>
      <c r="K150" s="15"/>
      <c r="L150" s="15">
        <v>7363.95</v>
      </c>
      <c r="M150" s="15">
        <v>124340</v>
      </c>
      <c r="N150" s="15"/>
      <c r="O150" s="15">
        <v>25808.53</v>
      </c>
    </row>
    <row r="151" spans="1:15" s="1" customFormat="1" ht="18.2" customHeight="1" x14ac:dyDescent="0.2">
      <c r="A151" s="9">
        <v>159</v>
      </c>
      <c r="B151" s="13" t="s">
        <v>291</v>
      </c>
      <c r="C151" s="13" t="s">
        <v>292</v>
      </c>
      <c r="D151" s="14">
        <v>650767</v>
      </c>
      <c r="E151" s="14"/>
      <c r="F151" s="14">
        <v>347729.02</v>
      </c>
      <c r="G151" s="14">
        <v>150070</v>
      </c>
      <c r="H151" s="14"/>
      <c r="I151" s="14">
        <v>33891.4</v>
      </c>
      <c r="J151" s="14">
        <v>183499</v>
      </c>
      <c r="K151" s="14"/>
      <c r="L151" s="14">
        <v>41923.620000000003</v>
      </c>
      <c r="M151" s="14">
        <v>317198</v>
      </c>
      <c r="N151" s="14"/>
      <c r="O151" s="14">
        <v>271914</v>
      </c>
    </row>
    <row r="152" spans="1:15" s="1" customFormat="1" ht="18.2" customHeight="1" x14ac:dyDescent="0.2">
      <c r="A152" s="9">
        <v>160</v>
      </c>
      <c r="B152" s="13"/>
      <c r="C152" s="13" t="s">
        <v>293</v>
      </c>
      <c r="D152" s="14"/>
      <c r="E152" s="14"/>
      <c r="F152" s="14"/>
      <c r="G152" s="15"/>
      <c r="H152" s="15"/>
      <c r="I152" s="15"/>
      <c r="J152" s="15"/>
      <c r="K152" s="15"/>
      <c r="L152" s="15"/>
      <c r="M152" s="15"/>
      <c r="N152" s="15"/>
      <c r="O152" s="15"/>
    </row>
    <row r="153" spans="1:15" s="1" customFormat="1" ht="18.2" customHeight="1" x14ac:dyDescent="0.2">
      <c r="A153" s="9">
        <v>161</v>
      </c>
      <c r="B153" s="13"/>
      <c r="C153" s="13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</row>
    <row r="154" spans="1:15" s="1" customFormat="1" ht="18.2" customHeight="1" x14ac:dyDescent="0.2">
      <c r="A154" s="9">
        <v>162</v>
      </c>
      <c r="B154" s="10"/>
      <c r="C154" s="10" t="s">
        <v>294</v>
      </c>
      <c r="D154" s="11"/>
      <c r="E154" s="11"/>
      <c r="F154" s="11"/>
      <c r="G154" s="12"/>
      <c r="H154" s="12"/>
      <c r="I154" s="12"/>
      <c r="J154" s="12"/>
      <c r="K154" s="12"/>
      <c r="L154" s="12"/>
      <c r="M154" s="12"/>
      <c r="N154" s="12"/>
      <c r="O154" s="12"/>
    </row>
    <row r="155" spans="1:15" s="1" customFormat="1" ht="18.2" customHeight="1" x14ac:dyDescent="0.2">
      <c r="A155" s="9">
        <v>163</v>
      </c>
      <c r="B155" s="10"/>
      <c r="C155" s="10" t="s">
        <v>295</v>
      </c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</row>
    <row r="156" spans="1:15" s="1" customFormat="1" ht="18.2" customHeight="1" x14ac:dyDescent="0.2">
      <c r="A156" s="9">
        <v>164</v>
      </c>
      <c r="B156" s="13" t="s">
        <v>296</v>
      </c>
      <c r="C156" s="13" t="s">
        <v>297</v>
      </c>
      <c r="D156" s="14">
        <v>14549603.390000001</v>
      </c>
      <c r="E156" s="14"/>
      <c r="F156" s="14">
        <v>15679631.529999999</v>
      </c>
      <c r="G156" s="15">
        <v>2978054.94</v>
      </c>
      <c r="H156" s="15"/>
      <c r="I156" s="15">
        <v>3083097.99</v>
      </c>
      <c r="J156" s="15">
        <v>2443842.25</v>
      </c>
      <c r="K156" s="15"/>
      <c r="L156" s="15">
        <v>2500157.31</v>
      </c>
      <c r="M156" s="15">
        <v>9127706.1999999993</v>
      </c>
      <c r="N156" s="15"/>
      <c r="O156" s="15">
        <v>10096376.23</v>
      </c>
    </row>
    <row r="157" spans="1:15" s="1" customFormat="1" ht="18.2" customHeight="1" x14ac:dyDescent="0.2">
      <c r="A157" s="9">
        <v>165</v>
      </c>
      <c r="B157" s="13" t="s">
        <v>298</v>
      </c>
      <c r="C157" s="13" t="s">
        <v>299</v>
      </c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</row>
    <row r="158" spans="1:15" s="1" customFormat="1" ht="18.2" customHeight="1" x14ac:dyDescent="0.2">
      <c r="A158" s="9">
        <v>166</v>
      </c>
      <c r="B158" s="13" t="s">
        <v>300</v>
      </c>
      <c r="C158" s="13" t="s">
        <v>301</v>
      </c>
      <c r="D158" s="14">
        <v>3192859.14</v>
      </c>
      <c r="E158" s="14"/>
      <c r="F158" s="14">
        <v>3192859.14</v>
      </c>
      <c r="G158" s="15">
        <v>582753.09</v>
      </c>
      <c r="H158" s="15"/>
      <c r="I158" s="15">
        <v>582753.09</v>
      </c>
      <c r="J158" s="15">
        <v>876424.96</v>
      </c>
      <c r="K158" s="15"/>
      <c r="L158" s="15">
        <v>876424.96</v>
      </c>
      <c r="M158" s="15">
        <v>1733681.09</v>
      </c>
      <c r="N158" s="15"/>
      <c r="O158" s="15">
        <v>1733681.09</v>
      </c>
    </row>
    <row r="159" spans="1:15" s="1" customFormat="1" ht="18.2" customHeight="1" x14ac:dyDescent="0.2">
      <c r="A159" s="9">
        <v>167</v>
      </c>
      <c r="B159" s="10"/>
      <c r="C159" s="10" t="s">
        <v>302</v>
      </c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</row>
    <row r="160" spans="1:15" s="1" customFormat="1" ht="18.2" customHeight="1" x14ac:dyDescent="0.2">
      <c r="A160" s="9">
        <v>168</v>
      </c>
      <c r="B160" s="13" t="s">
        <v>303</v>
      </c>
      <c r="C160" s="13" t="s">
        <v>297</v>
      </c>
      <c r="D160" s="14">
        <v>18228025.390000001</v>
      </c>
      <c r="E160" s="14"/>
      <c r="F160" s="14">
        <v>15212945.18</v>
      </c>
      <c r="G160" s="15">
        <v>3101638.94</v>
      </c>
      <c r="H160" s="15"/>
      <c r="I160" s="15">
        <v>2969068.48</v>
      </c>
      <c r="J160" s="15">
        <v>4157842.25</v>
      </c>
      <c r="K160" s="15"/>
      <c r="L160" s="15">
        <v>2392676.1</v>
      </c>
      <c r="M160" s="15">
        <v>10968544.199999999</v>
      </c>
      <c r="N160" s="15"/>
      <c r="O160" s="15">
        <v>9851200.5999999996</v>
      </c>
    </row>
    <row r="161" spans="1:15" s="1" customFormat="1" ht="18.2" customHeight="1" x14ac:dyDescent="0.2">
      <c r="A161" s="9">
        <v>169</v>
      </c>
      <c r="B161" s="13" t="s">
        <v>304</v>
      </c>
      <c r="C161" s="13" t="s">
        <v>299</v>
      </c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</row>
    <row r="162" spans="1:15" s="1" customFormat="1" ht="18.2" customHeight="1" x14ac:dyDescent="0.2">
      <c r="A162" s="9">
        <v>170</v>
      </c>
      <c r="B162" s="13" t="s">
        <v>305</v>
      </c>
      <c r="C162" s="13" t="s">
        <v>301</v>
      </c>
      <c r="D162" s="14">
        <v>1890596.14</v>
      </c>
      <c r="E162" s="14"/>
      <c r="F162" s="14">
        <v>2481709.08</v>
      </c>
      <c r="G162" s="15">
        <v>156914.09</v>
      </c>
      <c r="H162" s="15"/>
      <c r="I162" s="15">
        <v>1067983.71</v>
      </c>
      <c r="J162" s="15">
        <v>0.96</v>
      </c>
      <c r="K162" s="15"/>
      <c r="L162" s="15">
        <v>1008897.91</v>
      </c>
      <c r="M162" s="15">
        <v>1733681.09</v>
      </c>
      <c r="N162" s="15"/>
      <c r="O162" s="15">
        <v>404827.46</v>
      </c>
    </row>
    <row r="163" spans="1:15" s="1" customFormat="1" ht="18.2" customHeight="1" x14ac:dyDescent="0.15">
      <c r="A163" s="16"/>
      <c r="B163" s="16"/>
      <c r="C163" s="16"/>
      <c r="D163" s="16"/>
      <c r="E163" s="16"/>
      <c r="F163" s="16"/>
      <c r="G163" s="17"/>
      <c r="H163" s="17"/>
      <c r="I163" s="17"/>
      <c r="J163" s="17"/>
      <c r="K163" s="17"/>
      <c r="L163" s="17"/>
      <c r="M163" s="17"/>
      <c r="N163" s="17"/>
      <c r="O163" s="17"/>
    </row>
    <row r="164" spans="1:15" s="1" customFormat="1" ht="18.2" customHeight="1" x14ac:dyDescent="0.2">
      <c r="A164" s="17"/>
      <c r="B164" s="17"/>
      <c r="C164" s="23" t="s">
        <v>334</v>
      </c>
      <c r="D164" s="17"/>
      <c r="E164" s="17"/>
      <c r="F164" s="17"/>
      <c r="G164" s="24"/>
      <c r="H164" s="17"/>
      <c r="I164" s="17"/>
      <c r="J164" s="24"/>
      <c r="K164" s="17"/>
      <c r="L164" s="17"/>
      <c r="M164" s="24"/>
      <c r="N164" s="17"/>
      <c r="O164" s="17"/>
    </row>
    <row r="165" spans="1:15" s="1" customFormat="1" ht="18.2" customHeight="1" x14ac:dyDescent="0.2">
      <c r="A165" s="17"/>
      <c r="B165" s="17"/>
      <c r="C165" s="23" t="s">
        <v>340</v>
      </c>
      <c r="D165" s="17"/>
      <c r="E165" s="17"/>
      <c r="F165" s="17"/>
      <c r="G165" s="25"/>
      <c r="H165" s="17"/>
      <c r="I165" s="17"/>
      <c r="J165" s="25"/>
      <c r="K165" s="17"/>
      <c r="L165" s="17"/>
      <c r="M165" s="25"/>
      <c r="N165" s="17"/>
      <c r="O165" s="17"/>
    </row>
    <row r="166" spans="1:15" s="1" customFormat="1" ht="18.2" customHeight="1" x14ac:dyDescent="0.2">
      <c r="A166" s="17"/>
      <c r="B166" s="17"/>
      <c r="C166" s="19" t="s">
        <v>306</v>
      </c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</row>
    <row r="167" spans="1:15" s="1" customFormat="1" ht="18.2" customHeight="1" x14ac:dyDescent="0.2">
      <c r="A167" s="20"/>
      <c r="B167" s="20"/>
      <c r="C167" s="13" t="s">
        <v>307</v>
      </c>
      <c r="D167" s="14">
        <v>0</v>
      </c>
      <c r="E167" s="14"/>
      <c r="F167" s="14">
        <v>0</v>
      </c>
      <c r="G167" s="14">
        <v>0</v>
      </c>
      <c r="H167" s="14"/>
      <c r="I167" s="14">
        <v>0</v>
      </c>
      <c r="J167" s="14">
        <v>0</v>
      </c>
      <c r="K167" s="14"/>
      <c r="L167" s="14">
        <v>2.3283064365386999E-10</v>
      </c>
      <c r="M167" s="14">
        <v>0</v>
      </c>
      <c r="N167" s="14"/>
      <c r="O167" s="14">
        <v>0</v>
      </c>
    </row>
    <row r="168" spans="1:15" s="1" customFormat="1" ht="18.2" customHeight="1" x14ac:dyDescent="0.2">
      <c r="A168" s="20"/>
      <c r="B168" s="20"/>
      <c r="C168" s="13" t="s">
        <v>308</v>
      </c>
      <c r="D168" s="14">
        <v>0</v>
      </c>
      <c r="E168" s="14"/>
      <c r="F168" s="14">
        <v>0</v>
      </c>
      <c r="G168" s="14">
        <v>0</v>
      </c>
      <c r="H168" s="14"/>
      <c r="I168" s="14">
        <v>0</v>
      </c>
      <c r="J168" s="14">
        <v>-3.7252867457482398E-11</v>
      </c>
      <c r="K168" s="14"/>
      <c r="L168" s="14">
        <v>0</v>
      </c>
      <c r="M168" s="14">
        <v>0</v>
      </c>
      <c r="N168" s="14"/>
      <c r="O168" s="14">
        <v>0</v>
      </c>
    </row>
    <row r="169" spans="1:15" s="1" customFormat="1" ht="18.2" customHeight="1" x14ac:dyDescent="0.2">
      <c r="A169" s="20"/>
      <c r="B169" s="20"/>
      <c r="C169" s="13" t="s">
        <v>309</v>
      </c>
      <c r="D169" s="14">
        <v>0</v>
      </c>
      <c r="E169" s="14"/>
      <c r="F169" s="14">
        <v>3.7252902984619099E-9</v>
      </c>
      <c r="G169" s="14">
        <v>0</v>
      </c>
      <c r="H169" s="14"/>
      <c r="I169" s="14">
        <v>0</v>
      </c>
      <c r="J169" s="14">
        <v>0</v>
      </c>
      <c r="K169" s="14"/>
      <c r="L169" s="14">
        <v>0</v>
      </c>
      <c r="M169" s="14">
        <v>0</v>
      </c>
      <c r="N169" s="14"/>
      <c r="O169" s="14">
        <v>9.3132257461547893E-10</v>
      </c>
    </row>
    <row r="170" spans="1:15" s="1" customFormat="1" ht="18.2" customHeight="1" x14ac:dyDescent="0.2">
      <c r="A170" s="20"/>
      <c r="B170" s="20"/>
      <c r="C170" s="13" t="s">
        <v>310</v>
      </c>
      <c r="D170" s="14">
        <v>0</v>
      </c>
      <c r="E170" s="14"/>
      <c r="F170" s="39">
        <v>28058.699999999299</v>
      </c>
      <c r="G170" s="14">
        <v>0</v>
      </c>
      <c r="H170" s="14"/>
      <c r="I170" s="39">
        <v>40039.240000000202</v>
      </c>
      <c r="J170" s="14">
        <v>0</v>
      </c>
      <c r="K170" s="14"/>
      <c r="L170" s="39">
        <v>13430.459999999501</v>
      </c>
      <c r="M170" s="14">
        <v>0</v>
      </c>
      <c r="N170" s="14"/>
      <c r="O170" s="39">
        <v>-25411</v>
      </c>
    </row>
    <row r="171" spans="1:15" s="1" customFormat="1" ht="18.2" customHeight="1" x14ac:dyDescent="0.2">
      <c r="A171" s="20"/>
      <c r="B171" s="20"/>
      <c r="C171" s="13" t="s">
        <v>311</v>
      </c>
      <c r="D171" s="21" t="s">
        <v>312</v>
      </c>
      <c r="E171" s="21" t="s">
        <v>312</v>
      </c>
      <c r="F171" s="21" t="s">
        <v>312</v>
      </c>
      <c r="G171" s="21" t="s">
        <v>312</v>
      </c>
      <c r="H171" s="21" t="s">
        <v>312</v>
      </c>
      <c r="I171" s="21" t="s">
        <v>312</v>
      </c>
      <c r="J171" s="21" t="s">
        <v>312</v>
      </c>
      <c r="K171" s="21" t="s">
        <v>312</v>
      </c>
      <c r="L171" s="21" t="s">
        <v>312</v>
      </c>
      <c r="M171" s="21" t="s">
        <v>312</v>
      </c>
      <c r="N171" s="21" t="s">
        <v>312</v>
      </c>
      <c r="O171" s="21" t="s">
        <v>312</v>
      </c>
    </row>
    <row r="172" spans="1:15" s="1" customFormat="1" ht="18.2" customHeight="1" x14ac:dyDescent="0.15">
      <c r="A172" s="16"/>
      <c r="B172" s="16"/>
      <c r="C172" s="16"/>
      <c r="D172" s="16"/>
      <c r="E172" s="16"/>
      <c r="F172" s="16"/>
      <c r="G172" s="17"/>
      <c r="H172" s="17"/>
      <c r="I172" s="17"/>
      <c r="J172" s="17"/>
      <c r="K172" s="17"/>
      <c r="L172" s="17"/>
      <c r="M172" s="17"/>
      <c r="N172" s="17"/>
      <c r="O172" s="17"/>
    </row>
    <row r="173" spans="1:15" s="1" customFormat="1" ht="18.2" customHeight="1" x14ac:dyDescent="0.15">
      <c r="A173" s="16"/>
      <c r="B173" s="16"/>
      <c r="C173" s="22" t="s">
        <v>313</v>
      </c>
      <c r="D173" s="16"/>
      <c r="E173" s="16"/>
      <c r="F173" s="16"/>
      <c r="G173" s="17"/>
      <c r="H173" s="17"/>
      <c r="I173" s="17"/>
      <c r="J173" s="17"/>
      <c r="K173" s="17"/>
      <c r="L173" s="17"/>
      <c r="M173" s="17"/>
      <c r="N173" s="17"/>
      <c r="O173" s="17"/>
    </row>
    <row r="174" spans="1:15" s="1" customFormat="1" ht="28.7" customHeight="1" x14ac:dyDescent="0.15"/>
  </sheetData>
  <mergeCells count="7">
    <mergeCell ref="M3:N3"/>
    <mergeCell ref="M4:O4"/>
    <mergeCell ref="D4:F4"/>
    <mergeCell ref="G3:H3"/>
    <mergeCell ref="G4:I4"/>
    <mergeCell ref="J3:K3"/>
    <mergeCell ref="J4:L4"/>
  </mergeCells>
  <pageMargins left="0.7" right="0.7" top="0.75" bottom="0.75" header="0.3" footer="0.3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4"/>
  <sheetViews>
    <sheetView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U13" sqref="U13"/>
    </sheetView>
  </sheetViews>
  <sheetFormatPr defaultRowHeight="12.75" x14ac:dyDescent="0.2"/>
  <cols>
    <col min="1" max="1" width="0.28515625" customWidth="1"/>
    <col min="2" max="2" width="12.140625" customWidth="1"/>
    <col min="3" max="3" width="56.28515625" customWidth="1"/>
    <col min="4" max="6" width="17.140625" hidden="1" customWidth="1"/>
    <col min="7" max="7" width="17.140625" customWidth="1"/>
    <col min="8" max="8" width="17.140625" hidden="1" customWidth="1"/>
    <col min="9" max="9" width="17.140625" customWidth="1"/>
    <col min="10" max="18" width="17.140625" hidden="1" customWidth="1"/>
    <col min="19" max="19" width="4.7109375" customWidth="1"/>
  </cols>
  <sheetData>
    <row r="1" spans="1:18" s="1" customFormat="1" ht="18.2" customHeight="1" x14ac:dyDescent="0.25">
      <c r="A1" s="2"/>
      <c r="B1" s="2"/>
      <c r="C1" s="3" t="s">
        <v>0</v>
      </c>
      <c r="D1" s="2"/>
      <c r="E1" s="2"/>
      <c r="F1" s="2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s="1" customFormat="1" ht="22.5" customHeight="1" x14ac:dyDescent="0.2">
      <c r="A2" s="5"/>
      <c r="B2" s="5"/>
      <c r="C2" s="6" t="s">
        <v>1</v>
      </c>
      <c r="D2" s="5"/>
      <c r="E2" s="5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s="1" customFormat="1" ht="22.5" customHeight="1" x14ac:dyDescent="0.2">
      <c r="A3" s="5"/>
      <c r="B3" s="5"/>
      <c r="C3" s="5"/>
      <c r="D3" s="5"/>
      <c r="E3" s="5"/>
      <c r="F3" s="5"/>
      <c r="G3" s="42" t="s">
        <v>315</v>
      </c>
      <c r="H3" s="42"/>
      <c r="I3" s="7"/>
      <c r="J3" s="42" t="s">
        <v>316</v>
      </c>
      <c r="K3" s="42"/>
      <c r="L3" s="7"/>
      <c r="M3" s="42" t="s">
        <v>316</v>
      </c>
      <c r="N3" s="42"/>
      <c r="O3" s="7"/>
      <c r="P3" s="42" t="s">
        <v>316</v>
      </c>
      <c r="Q3" s="42"/>
      <c r="R3" s="7"/>
    </row>
    <row r="4" spans="1:18" s="1" customFormat="1" ht="22.5" customHeight="1" x14ac:dyDescent="0.2">
      <c r="A4" s="5"/>
      <c r="B4" s="5"/>
      <c r="C4" s="5"/>
      <c r="D4" s="41" t="s">
        <v>317</v>
      </c>
      <c r="E4" s="41"/>
      <c r="F4" s="41"/>
      <c r="G4" s="41" t="s">
        <v>413</v>
      </c>
      <c r="H4" s="41"/>
      <c r="I4" s="41"/>
      <c r="J4" s="41" t="s">
        <v>414</v>
      </c>
      <c r="K4" s="41"/>
      <c r="L4" s="41"/>
      <c r="M4" s="41" t="s">
        <v>415</v>
      </c>
      <c r="N4" s="41"/>
      <c r="O4" s="41"/>
      <c r="P4" s="41" t="s">
        <v>416</v>
      </c>
      <c r="Q4" s="41"/>
      <c r="R4" s="41"/>
    </row>
    <row r="5" spans="1:18" s="1" customFormat="1" ht="35.1" customHeight="1" x14ac:dyDescent="0.2">
      <c r="A5" s="5"/>
      <c r="B5" s="5"/>
      <c r="C5" s="5"/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21</v>
      </c>
      <c r="K5" s="8" t="s">
        <v>22</v>
      </c>
      <c r="L5" s="8" t="s">
        <v>23</v>
      </c>
      <c r="M5" s="8" t="s">
        <v>21</v>
      </c>
      <c r="N5" s="8" t="s">
        <v>22</v>
      </c>
      <c r="O5" s="8" t="s">
        <v>23</v>
      </c>
      <c r="P5" s="8" t="s">
        <v>21</v>
      </c>
      <c r="Q5" s="8" t="s">
        <v>22</v>
      </c>
      <c r="R5" s="8" t="s">
        <v>23</v>
      </c>
    </row>
    <row r="6" spans="1:18" s="1" customFormat="1" ht="18.2" customHeight="1" x14ac:dyDescent="0.2">
      <c r="A6" s="9">
        <v>1</v>
      </c>
      <c r="B6" s="10"/>
      <c r="C6" s="10" t="s">
        <v>24</v>
      </c>
      <c r="D6" s="11">
        <v>74610471</v>
      </c>
      <c r="E6" s="11"/>
      <c r="F6" s="11">
        <v>19832270.5</v>
      </c>
      <c r="G6" s="12">
        <v>28569375</v>
      </c>
      <c r="H6" s="12"/>
      <c r="I6" s="12">
        <v>7119816.5700000003</v>
      </c>
      <c r="J6" s="12">
        <v>11877174</v>
      </c>
      <c r="K6" s="12"/>
      <c r="L6" s="12">
        <v>3120750.76</v>
      </c>
      <c r="M6" s="12">
        <v>13810672</v>
      </c>
      <c r="N6" s="12"/>
      <c r="O6" s="12">
        <v>4171560.59</v>
      </c>
      <c r="P6" s="12">
        <v>20353250</v>
      </c>
      <c r="Q6" s="12"/>
      <c r="R6" s="12">
        <v>5420142.5800000001</v>
      </c>
    </row>
    <row r="7" spans="1:18" s="1" customFormat="1" ht="18.2" customHeight="1" x14ac:dyDescent="0.2">
      <c r="A7" s="9">
        <v>2</v>
      </c>
      <c r="B7" s="10" t="s">
        <v>25</v>
      </c>
      <c r="C7" s="10" t="s">
        <v>26</v>
      </c>
      <c r="D7" s="11">
        <v>39065894</v>
      </c>
      <c r="E7" s="11"/>
      <c r="F7" s="11">
        <v>9661984.5999999996</v>
      </c>
      <c r="G7" s="11">
        <v>15381100</v>
      </c>
      <c r="H7" s="11"/>
      <c r="I7" s="11">
        <v>3559139.04</v>
      </c>
      <c r="J7" s="11">
        <v>5712154</v>
      </c>
      <c r="K7" s="11"/>
      <c r="L7" s="11">
        <v>1404498.39</v>
      </c>
      <c r="M7" s="11">
        <v>6592000</v>
      </c>
      <c r="N7" s="11"/>
      <c r="O7" s="11">
        <v>1712414.67</v>
      </c>
      <c r="P7" s="11">
        <v>11380640</v>
      </c>
      <c r="Q7" s="11"/>
      <c r="R7" s="11">
        <v>2985932.5</v>
      </c>
    </row>
    <row r="8" spans="1:18" s="1" customFormat="1" ht="18.2" customHeight="1" x14ac:dyDescent="0.2">
      <c r="A8" s="9">
        <v>3</v>
      </c>
      <c r="B8" s="13" t="s">
        <v>27</v>
      </c>
      <c r="C8" s="13" t="s">
        <v>28</v>
      </c>
      <c r="D8" s="14">
        <v>37368310</v>
      </c>
      <c r="E8" s="14"/>
      <c r="F8" s="14">
        <v>8739607.5600000005</v>
      </c>
      <c r="G8" s="15">
        <v>15215100</v>
      </c>
      <c r="H8" s="15"/>
      <c r="I8" s="15">
        <v>3454956.96</v>
      </c>
      <c r="J8" s="15">
        <v>5263570</v>
      </c>
      <c r="K8" s="15"/>
      <c r="L8" s="15">
        <v>1214770.18</v>
      </c>
      <c r="M8" s="15">
        <v>6184000</v>
      </c>
      <c r="N8" s="15"/>
      <c r="O8" s="15">
        <v>1472492.26</v>
      </c>
      <c r="P8" s="15">
        <v>10705640</v>
      </c>
      <c r="Q8" s="15"/>
      <c r="R8" s="15">
        <v>2597388.16</v>
      </c>
    </row>
    <row r="9" spans="1:18" s="1" customFormat="1" ht="18.2" customHeight="1" x14ac:dyDescent="0.2">
      <c r="A9" s="9">
        <v>4</v>
      </c>
      <c r="B9" s="13" t="s">
        <v>29</v>
      </c>
      <c r="C9" s="13" t="s">
        <v>30</v>
      </c>
      <c r="D9" s="14">
        <v>1684584</v>
      </c>
      <c r="E9" s="14"/>
      <c r="F9" s="14">
        <v>916825.83</v>
      </c>
      <c r="G9" s="14">
        <v>153000</v>
      </c>
      <c r="H9" s="14"/>
      <c r="I9" s="14">
        <v>98630.87</v>
      </c>
      <c r="J9" s="14">
        <v>448584</v>
      </c>
      <c r="K9" s="14"/>
      <c r="L9" s="14">
        <v>189728.21</v>
      </c>
      <c r="M9" s="14">
        <v>408000</v>
      </c>
      <c r="N9" s="14"/>
      <c r="O9" s="14">
        <v>239922.41</v>
      </c>
      <c r="P9" s="14">
        <v>675000</v>
      </c>
      <c r="Q9" s="14"/>
      <c r="R9" s="14">
        <v>388544.34</v>
      </c>
    </row>
    <row r="10" spans="1:18" s="1" customFormat="1" ht="18.2" customHeight="1" x14ac:dyDescent="0.2">
      <c r="A10" s="9">
        <v>5</v>
      </c>
      <c r="B10" s="13" t="s">
        <v>31</v>
      </c>
      <c r="C10" s="13" t="s">
        <v>32</v>
      </c>
      <c r="D10" s="14"/>
      <c r="E10" s="14"/>
      <c r="F10" s="1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s="1" customFormat="1" ht="18.2" customHeight="1" x14ac:dyDescent="0.2">
      <c r="A11" s="9">
        <v>6</v>
      </c>
      <c r="B11" s="13" t="s">
        <v>33</v>
      </c>
      <c r="C11" s="13" t="s">
        <v>34</v>
      </c>
      <c r="D11" s="14">
        <v>11000</v>
      </c>
      <c r="E11" s="14"/>
      <c r="F11" s="14">
        <v>4993.21</v>
      </c>
      <c r="G11" s="14">
        <v>11000</v>
      </c>
      <c r="H11" s="14"/>
      <c r="I11" s="14">
        <v>4993.21</v>
      </c>
      <c r="J11" s="14"/>
      <c r="K11" s="14"/>
      <c r="L11" s="14"/>
      <c r="M11" s="14"/>
      <c r="N11" s="14"/>
      <c r="O11" s="14"/>
      <c r="P11" s="14"/>
      <c r="Q11" s="14"/>
      <c r="R11" s="14"/>
    </row>
    <row r="12" spans="1:18" s="1" customFormat="1" ht="18.2" customHeight="1" x14ac:dyDescent="0.2">
      <c r="A12" s="9">
        <v>7</v>
      </c>
      <c r="B12" s="13" t="s">
        <v>35</v>
      </c>
      <c r="C12" s="13" t="s">
        <v>36</v>
      </c>
      <c r="D12" s="14">
        <v>2000</v>
      </c>
      <c r="E12" s="14"/>
      <c r="F12" s="14">
        <v>558</v>
      </c>
      <c r="G12" s="15">
        <v>2000</v>
      </c>
      <c r="H12" s="15"/>
      <c r="I12" s="15">
        <v>558</v>
      </c>
      <c r="J12" s="15"/>
      <c r="K12" s="15"/>
      <c r="L12" s="15"/>
      <c r="M12" s="15"/>
      <c r="N12" s="15"/>
      <c r="O12" s="15"/>
      <c r="P12" s="15"/>
      <c r="Q12" s="15"/>
      <c r="R12" s="15"/>
    </row>
    <row r="13" spans="1:18" s="1" customFormat="1" ht="18.2" customHeight="1" x14ac:dyDescent="0.2">
      <c r="A13" s="9">
        <v>8</v>
      </c>
      <c r="B13" s="13" t="s">
        <v>37</v>
      </c>
      <c r="C13" s="13" t="s">
        <v>38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1:18" s="1" customFormat="1" ht="18.2" customHeight="1" x14ac:dyDescent="0.2">
      <c r="A14" s="9">
        <v>9</v>
      </c>
      <c r="B14" s="10" t="s">
        <v>39</v>
      </c>
      <c r="C14" s="10" t="s">
        <v>40</v>
      </c>
      <c r="D14" s="11">
        <v>8894840</v>
      </c>
      <c r="E14" s="11"/>
      <c r="F14" s="11">
        <v>2112880.4300000002</v>
      </c>
      <c r="G14" s="12">
        <v>3858657</v>
      </c>
      <c r="H14" s="12"/>
      <c r="I14" s="12">
        <v>871695.3</v>
      </c>
      <c r="J14" s="12">
        <v>1465814</v>
      </c>
      <c r="K14" s="12"/>
      <c r="L14" s="12">
        <v>346693.43</v>
      </c>
      <c r="M14" s="12">
        <v>1551349</v>
      </c>
      <c r="N14" s="12"/>
      <c r="O14" s="12">
        <v>384212.51</v>
      </c>
      <c r="P14" s="12">
        <v>2019020</v>
      </c>
      <c r="Q14" s="12"/>
      <c r="R14" s="12">
        <v>510279.19</v>
      </c>
    </row>
    <row r="15" spans="1:18" s="1" customFormat="1" ht="18.2" customHeight="1" x14ac:dyDescent="0.2">
      <c r="A15" s="9">
        <v>10</v>
      </c>
      <c r="B15" s="10"/>
      <c r="C15" s="10" t="s">
        <v>41</v>
      </c>
      <c r="D15" s="11">
        <v>26449737</v>
      </c>
      <c r="E15" s="11"/>
      <c r="F15" s="11">
        <v>8040367.2999999998</v>
      </c>
      <c r="G15" s="11">
        <v>9317618</v>
      </c>
      <c r="H15" s="11"/>
      <c r="I15" s="11">
        <v>2680698.17</v>
      </c>
      <c r="J15" s="11">
        <v>4669206</v>
      </c>
      <c r="K15" s="11"/>
      <c r="L15" s="11">
        <v>1367405.57</v>
      </c>
      <c r="M15" s="11">
        <v>5629323</v>
      </c>
      <c r="N15" s="11"/>
      <c r="O15" s="11">
        <v>2070879.71</v>
      </c>
      <c r="P15" s="11">
        <v>6833590</v>
      </c>
      <c r="Q15" s="11"/>
      <c r="R15" s="11">
        <v>1921383.85</v>
      </c>
    </row>
    <row r="16" spans="1:18" s="1" customFormat="1" ht="18.2" customHeight="1" x14ac:dyDescent="0.2">
      <c r="A16" s="9">
        <v>11</v>
      </c>
      <c r="B16" s="13" t="s">
        <v>42</v>
      </c>
      <c r="C16" s="13" t="s">
        <v>43</v>
      </c>
      <c r="D16" s="14">
        <v>7396886</v>
      </c>
      <c r="E16" s="14"/>
      <c r="F16" s="14">
        <v>1942587</v>
      </c>
      <c r="G16" s="15">
        <v>2245000</v>
      </c>
      <c r="H16" s="15"/>
      <c r="I16" s="15">
        <v>500059</v>
      </c>
      <c r="J16" s="15">
        <v>1624029</v>
      </c>
      <c r="K16" s="15"/>
      <c r="L16" s="15">
        <v>454728</v>
      </c>
      <c r="M16" s="15">
        <v>1503737</v>
      </c>
      <c r="N16" s="15"/>
      <c r="O16" s="15">
        <v>421046</v>
      </c>
      <c r="P16" s="15">
        <v>2024120</v>
      </c>
      <c r="Q16" s="15"/>
      <c r="R16" s="15">
        <v>566754</v>
      </c>
    </row>
    <row r="17" spans="1:18" s="1" customFormat="1" ht="18.2" customHeight="1" x14ac:dyDescent="0.2">
      <c r="A17" s="9">
        <v>12</v>
      </c>
      <c r="B17" s="13" t="s">
        <v>44</v>
      </c>
      <c r="C17" s="13" t="s">
        <v>45</v>
      </c>
      <c r="D17" s="14">
        <v>17157385</v>
      </c>
      <c r="E17" s="14"/>
      <c r="F17" s="14">
        <v>5043681</v>
      </c>
      <c r="G17" s="14">
        <v>6467222</v>
      </c>
      <c r="H17" s="14"/>
      <c r="I17" s="14">
        <v>1915377</v>
      </c>
      <c r="J17" s="14">
        <v>2950782</v>
      </c>
      <c r="K17" s="14"/>
      <c r="L17" s="14">
        <v>863737</v>
      </c>
      <c r="M17" s="14">
        <v>3418521</v>
      </c>
      <c r="N17" s="14"/>
      <c r="O17" s="14">
        <v>994422</v>
      </c>
      <c r="P17" s="14">
        <v>4320860</v>
      </c>
      <c r="Q17" s="14"/>
      <c r="R17" s="14">
        <v>1270145</v>
      </c>
    </row>
    <row r="18" spans="1:18" s="1" customFormat="1" ht="18.2" customHeight="1" x14ac:dyDescent="0.2">
      <c r="A18" s="9">
        <v>13</v>
      </c>
      <c r="B18" s="13" t="s">
        <v>46</v>
      </c>
      <c r="C18" s="13" t="s">
        <v>47</v>
      </c>
      <c r="D18" s="14">
        <v>1895466</v>
      </c>
      <c r="E18" s="14"/>
      <c r="F18" s="14">
        <v>1054099.3</v>
      </c>
      <c r="G18" s="15">
        <v>605396</v>
      </c>
      <c r="H18" s="15"/>
      <c r="I18" s="15">
        <v>265262.17</v>
      </c>
      <c r="J18" s="15">
        <v>94395</v>
      </c>
      <c r="K18" s="15"/>
      <c r="L18" s="15">
        <v>48940.57</v>
      </c>
      <c r="M18" s="15">
        <v>707065</v>
      </c>
      <c r="N18" s="15"/>
      <c r="O18" s="15">
        <v>655411.71</v>
      </c>
      <c r="P18" s="15">
        <v>488610</v>
      </c>
      <c r="Q18" s="15"/>
      <c r="R18" s="15">
        <v>84484.85</v>
      </c>
    </row>
    <row r="19" spans="1:18" s="1" customFormat="1" ht="18.2" customHeight="1" x14ac:dyDescent="0.2">
      <c r="A19" s="9">
        <v>15</v>
      </c>
      <c r="B19" s="10"/>
      <c r="C19" s="10" t="s">
        <v>48</v>
      </c>
      <c r="D19" s="11">
        <v>200000</v>
      </c>
      <c r="E19" s="11"/>
      <c r="F19" s="11">
        <v>17038.169999999998</v>
      </c>
      <c r="G19" s="11">
        <v>12000</v>
      </c>
      <c r="H19" s="11"/>
      <c r="I19" s="11">
        <v>8284.06</v>
      </c>
      <c r="J19" s="11">
        <v>30000</v>
      </c>
      <c r="K19" s="11"/>
      <c r="L19" s="11">
        <v>2153.37</v>
      </c>
      <c r="M19" s="11">
        <v>38000</v>
      </c>
      <c r="N19" s="11"/>
      <c r="O19" s="11">
        <v>4053.7</v>
      </c>
      <c r="P19" s="11">
        <v>120000</v>
      </c>
      <c r="Q19" s="11"/>
      <c r="R19" s="11">
        <v>2547.04</v>
      </c>
    </row>
    <row r="20" spans="1:18" s="1" customFormat="1" ht="18.2" customHeight="1" x14ac:dyDescent="0.2">
      <c r="A20" s="9">
        <v>16</v>
      </c>
      <c r="B20" s="13" t="s">
        <v>49</v>
      </c>
      <c r="C20" s="13" t="s">
        <v>50</v>
      </c>
      <c r="D20" s="14">
        <v>106000</v>
      </c>
      <c r="E20" s="14"/>
      <c r="F20" s="14"/>
      <c r="G20" s="15"/>
      <c r="H20" s="15"/>
      <c r="I20" s="15"/>
      <c r="J20" s="15"/>
      <c r="K20" s="15"/>
      <c r="L20" s="15"/>
      <c r="M20" s="15">
        <v>26000</v>
      </c>
      <c r="N20" s="15"/>
      <c r="O20" s="15"/>
      <c r="P20" s="15">
        <v>80000</v>
      </c>
      <c r="Q20" s="15"/>
      <c r="R20" s="15"/>
    </row>
    <row r="21" spans="1:18" s="1" customFormat="1" ht="18.2" customHeight="1" x14ac:dyDescent="0.2">
      <c r="A21" s="9">
        <v>19</v>
      </c>
      <c r="B21" s="13" t="s">
        <v>51</v>
      </c>
      <c r="C21" s="13" t="s">
        <v>52</v>
      </c>
      <c r="D21" s="14">
        <v>94000</v>
      </c>
      <c r="E21" s="14"/>
      <c r="F21" s="14">
        <v>10305.200000000001</v>
      </c>
      <c r="G21" s="14">
        <v>12000</v>
      </c>
      <c r="H21" s="14"/>
      <c r="I21" s="14">
        <v>4098.13</v>
      </c>
      <c r="J21" s="14">
        <v>30000</v>
      </c>
      <c r="K21" s="14"/>
      <c r="L21" s="14">
        <v>2153.37</v>
      </c>
      <c r="M21" s="14">
        <v>12000</v>
      </c>
      <c r="N21" s="14"/>
      <c r="O21" s="14">
        <v>4053.7</v>
      </c>
      <c r="P21" s="14">
        <v>40000</v>
      </c>
      <c r="Q21" s="14"/>
      <c r="R21" s="14"/>
    </row>
    <row r="22" spans="1:18" s="1" customFormat="1" ht="18.2" customHeight="1" x14ac:dyDescent="0.2">
      <c r="A22" s="9">
        <v>20</v>
      </c>
      <c r="B22" s="13" t="s">
        <v>53</v>
      </c>
      <c r="C22" s="13" t="s">
        <v>54</v>
      </c>
      <c r="D22" s="14">
        <v>0</v>
      </c>
      <c r="E22" s="14"/>
      <c r="F22" s="14"/>
      <c r="G22" s="15"/>
      <c r="H22" s="15"/>
      <c r="I22" s="15"/>
      <c r="J22" s="15">
        <v>0</v>
      </c>
      <c r="K22" s="15"/>
      <c r="L22" s="15"/>
      <c r="M22" s="15"/>
      <c r="N22" s="15"/>
      <c r="O22" s="15"/>
      <c r="P22" s="15"/>
      <c r="Q22" s="15"/>
      <c r="R22" s="15"/>
    </row>
    <row r="23" spans="1:18" s="1" customFormat="1" ht="18.2" customHeight="1" x14ac:dyDescent="0.2">
      <c r="A23" s="9">
        <v>21</v>
      </c>
      <c r="B23" s="13" t="s">
        <v>55</v>
      </c>
      <c r="C23" s="13" t="s">
        <v>48</v>
      </c>
      <c r="D23" s="14">
        <v>0</v>
      </c>
      <c r="E23" s="14"/>
      <c r="F23" s="14">
        <v>6732.97</v>
      </c>
      <c r="G23" s="14">
        <v>0</v>
      </c>
      <c r="H23" s="14"/>
      <c r="I23" s="14">
        <v>4185.93</v>
      </c>
      <c r="J23" s="14"/>
      <c r="K23" s="14"/>
      <c r="L23" s="14"/>
      <c r="M23" s="14"/>
      <c r="N23" s="14"/>
      <c r="O23" s="14"/>
      <c r="P23" s="14">
        <v>0</v>
      </c>
      <c r="Q23" s="14"/>
      <c r="R23" s="14">
        <v>2547.04</v>
      </c>
    </row>
    <row r="24" spans="1:18" s="1" customFormat="1" ht="18.2" customHeight="1" x14ac:dyDescent="0.2">
      <c r="A24" s="9">
        <v>23</v>
      </c>
      <c r="B24" s="10"/>
      <c r="C24" s="10" t="s">
        <v>56</v>
      </c>
      <c r="D24" s="11">
        <v>-72179021</v>
      </c>
      <c r="E24" s="11"/>
      <c r="F24" s="11">
        <v>-15800535.609999999</v>
      </c>
      <c r="G24" s="12">
        <v>-27304111</v>
      </c>
      <c r="H24" s="12"/>
      <c r="I24" s="12">
        <v>-5923754.5199999996</v>
      </c>
      <c r="J24" s="12">
        <v>-11205720</v>
      </c>
      <c r="K24" s="12"/>
      <c r="L24" s="12">
        <v>-2698600.55</v>
      </c>
      <c r="M24" s="12">
        <v>-14240690</v>
      </c>
      <c r="N24" s="12"/>
      <c r="O24" s="12">
        <v>-3018349.91</v>
      </c>
      <c r="P24" s="12">
        <v>-19428500</v>
      </c>
      <c r="Q24" s="12"/>
      <c r="R24" s="12">
        <v>-4159830.63</v>
      </c>
    </row>
    <row r="25" spans="1:18" s="1" customFormat="1" ht="18.2" customHeight="1" x14ac:dyDescent="0.2">
      <c r="A25" s="9">
        <v>24</v>
      </c>
      <c r="B25" s="10"/>
      <c r="C25" s="10" t="s">
        <v>57</v>
      </c>
      <c r="D25" s="11">
        <v>-4543307</v>
      </c>
      <c r="E25" s="11"/>
      <c r="F25" s="11">
        <v>-1148721.19</v>
      </c>
      <c r="G25" s="11">
        <v>-1889703</v>
      </c>
      <c r="H25" s="11"/>
      <c r="I25" s="11">
        <v>-613260.81999999995</v>
      </c>
      <c r="J25" s="11">
        <v>-757668</v>
      </c>
      <c r="K25" s="11"/>
      <c r="L25" s="11">
        <v>-246157.54</v>
      </c>
      <c r="M25" s="11">
        <v>-987716</v>
      </c>
      <c r="N25" s="11"/>
      <c r="O25" s="11">
        <v>-117877.29</v>
      </c>
      <c r="P25" s="11">
        <v>-908220</v>
      </c>
      <c r="Q25" s="11"/>
      <c r="R25" s="11">
        <v>-171425.54</v>
      </c>
    </row>
    <row r="26" spans="1:18" s="1" customFormat="1" ht="18.2" customHeight="1" x14ac:dyDescent="0.2">
      <c r="A26" s="9">
        <v>25</v>
      </c>
      <c r="B26" s="13" t="s">
        <v>58</v>
      </c>
      <c r="C26" s="13" t="s">
        <v>59</v>
      </c>
      <c r="D26" s="14"/>
      <c r="E26" s="14"/>
      <c r="F26" s="14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 s="1" customFormat="1" ht="18.2" customHeight="1" x14ac:dyDescent="0.2">
      <c r="A27" s="9">
        <v>26</v>
      </c>
      <c r="B27" s="13" t="s">
        <v>60</v>
      </c>
      <c r="C27" s="13" t="s">
        <v>61</v>
      </c>
      <c r="D27" s="14">
        <v>-2697745</v>
      </c>
      <c r="E27" s="14"/>
      <c r="F27" s="14">
        <v>-551131.99</v>
      </c>
      <c r="G27" s="14">
        <v>-1172183</v>
      </c>
      <c r="H27" s="14"/>
      <c r="I27" s="14">
        <v>-213564.58</v>
      </c>
      <c r="J27" s="14">
        <v>-427142</v>
      </c>
      <c r="K27" s="14"/>
      <c r="L27" s="14">
        <v>-130310.67</v>
      </c>
      <c r="M27" s="14">
        <v>-473430</v>
      </c>
      <c r="N27" s="14"/>
      <c r="O27" s="14">
        <v>-88538.03</v>
      </c>
      <c r="P27" s="14">
        <v>-624990</v>
      </c>
      <c r="Q27" s="14"/>
      <c r="R27" s="14">
        <v>-118718.71</v>
      </c>
    </row>
    <row r="28" spans="1:18" s="1" customFormat="1" ht="18.2" customHeight="1" x14ac:dyDescent="0.2">
      <c r="A28" s="9">
        <v>27</v>
      </c>
      <c r="B28" s="13" t="s">
        <v>62</v>
      </c>
      <c r="C28" s="13" t="s">
        <v>63</v>
      </c>
      <c r="D28" s="14">
        <v>-1431090</v>
      </c>
      <c r="E28" s="14"/>
      <c r="F28" s="14">
        <v>-462075.81</v>
      </c>
      <c r="G28" s="15">
        <v>-641477</v>
      </c>
      <c r="H28" s="15"/>
      <c r="I28" s="15">
        <v>-383239.24</v>
      </c>
      <c r="J28" s="15">
        <v>-151335</v>
      </c>
      <c r="K28" s="15"/>
      <c r="L28" s="15">
        <v>-44590.35</v>
      </c>
      <c r="M28" s="15">
        <v>-455168</v>
      </c>
      <c r="N28" s="15"/>
      <c r="O28" s="15">
        <v>-16549.8</v>
      </c>
      <c r="P28" s="15">
        <v>-183110</v>
      </c>
      <c r="Q28" s="15"/>
      <c r="R28" s="15">
        <v>-17696.419999999998</v>
      </c>
    </row>
    <row r="29" spans="1:18" s="1" customFormat="1" ht="18.2" customHeight="1" x14ac:dyDescent="0.2">
      <c r="A29" s="9">
        <v>28</v>
      </c>
      <c r="B29" s="13" t="s">
        <v>64</v>
      </c>
      <c r="C29" s="13" t="s">
        <v>65</v>
      </c>
      <c r="D29" s="14">
        <v>-414472</v>
      </c>
      <c r="E29" s="14"/>
      <c r="F29" s="14">
        <v>-135513.39000000001</v>
      </c>
      <c r="G29" s="14">
        <v>-76043</v>
      </c>
      <c r="H29" s="14"/>
      <c r="I29" s="14">
        <v>-16457</v>
      </c>
      <c r="J29" s="14">
        <v>-179191</v>
      </c>
      <c r="K29" s="14"/>
      <c r="L29" s="14">
        <v>-71256.52</v>
      </c>
      <c r="M29" s="14">
        <v>-59118</v>
      </c>
      <c r="N29" s="14"/>
      <c r="O29" s="14">
        <v>-12789.46</v>
      </c>
      <c r="P29" s="14">
        <v>-100120</v>
      </c>
      <c r="Q29" s="14"/>
      <c r="R29" s="14">
        <v>-35010.410000000003</v>
      </c>
    </row>
    <row r="30" spans="1:18" s="1" customFormat="1" ht="18.2" customHeight="1" x14ac:dyDescent="0.2">
      <c r="A30" s="9">
        <v>29</v>
      </c>
      <c r="B30" s="10"/>
      <c r="C30" s="10" t="s">
        <v>66</v>
      </c>
      <c r="D30" s="11">
        <v>-67635714</v>
      </c>
      <c r="E30" s="11"/>
      <c r="F30" s="11">
        <v>-14651814.42</v>
      </c>
      <c r="G30" s="12">
        <v>-25414408</v>
      </c>
      <c r="H30" s="12"/>
      <c r="I30" s="12">
        <v>-5310493.7</v>
      </c>
      <c r="J30" s="12">
        <v>-10448052</v>
      </c>
      <c r="K30" s="12"/>
      <c r="L30" s="12">
        <v>-2452443.0099999998</v>
      </c>
      <c r="M30" s="12">
        <v>-13252974</v>
      </c>
      <c r="N30" s="12"/>
      <c r="O30" s="12">
        <v>-2900472.62</v>
      </c>
      <c r="P30" s="12">
        <v>-18520280</v>
      </c>
      <c r="Q30" s="12"/>
      <c r="R30" s="12">
        <v>-3988405.09</v>
      </c>
    </row>
    <row r="31" spans="1:18" s="1" customFormat="1" ht="18.2" customHeight="1" x14ac:dyDescent="0.2">
      <c r="A31" s="9">
        <v>30</v>
      </c>
      <c r="B31" s="13" t="s">
        <v>67</v>
      </c>
      <c r="C31" s="13" t="s">
        <v>68</v>
      </c>
      <c r="D31" s="14">
        <v>-39620995</v>
      </c>
      <c r="E31" s="14"/>
      <c r="F31" s="14">
        <v>-9273626.3000000007</v>
      </c>
      <c r="G31" s="14">
        <v>-14457324</v>
      </c>
      <c r="H31" s="14"/>
      <c r="I31" s="14">
        <v>-3432106.48</v>
      </c>
      <c r="J31" s="14">
        <v>-6395350</v>
      </c>
      <c r="K31" s="14"/>
      <c r="L31" s="14">
        <v>-1491032.54</v>
      </c>
      <c r="M31" s="14">
        <v>-7782821</v>
      </c>
      <c r="N31" s="14"/>
      <c r="O31" s="14">
        <v>-1888763.51</v>
      </c>
      <c r="P31" s="14">
        <v>-10985500</v>
      </c>
      <c r="Q31" s="14"/>
      <c r="R31" s="14">
        <v>-2461723.77</v>
      </c>
    </row>
    <row r="32" spans="1:18" s="1" customFormat="1" ht="18.2" customHeight="1" x14ac:dyDescent="0.2">
      <c r="A32" s="9">
        <v>31</v>
      </c>
      <c r="B32" s="13" t="s">
        <v>69</v>
      </c>
      <c r="C32" s="13" t="s">
        <v>70</v>
      </c>
      <c r="D32" s="14">
        <v>-25888456.940000001</v>
      </c>
      <c r="E32" s="14"/>
      <c r="F32" s="14">
        <v>-5371214.8700000001</v>
      </c>
      <c r="G32" s="15">
        <v>-10738139</v>
      </c>
      <c r="H32" s="15"/>
      <c r="I32" s="15">
        <v>-1874419.64</v>
      </c>
      <c r="J32" s="15">
        <v>-3992202</v>
      </c>
      <c r="K32" s="15"/>
      <c r="L32" s="15">
        <v>-961130.23</v>
      </c>
      <c r="M32" s="15">
        <v>-3827135.94</v>
      </c>
      <c r="N32" s="15"/>
      <c r="O32" s="15">
        <v>-1011296.66</v>
      </c>
      <c r="P32" s="15">
        <v>-7330980</v>
      </c>
      <c r="Q32" s="15"/>
      <c r="R32" s="15">
        <v>-1524368.34</v>
      </c>
    </row>
    <row r="33" spans="1:18" s="1" customFormat="1" ht="18.2" customHeight="1" x14ac:dyDescent="0.2">
      <c r="A33" s="9">
        <v>32</v>
      </c>
      <c r="B33" s="13" t="s">
        <v>71</v>
      </c>
      <c r="C33" s="13" t="s">
        <v>72</v>
      </c>
      <c r="D33" s="14">
        <v>-2126262.06</v>
      </c>
      <c r="E33" s="14"/>
      <c r="F33" s="14">
        <v>-6973.25</v>
      </c>
      <c r="G33" s="14">
        <v>-218945</v>
      </c>
      <c r="H33" s="14"/>
      <c r="I33" s="14">
        <v>-3967.5800000000199</v>
      </c>
      <c r="J33" s="14">
        <v>-60500</v>
      </c>
      <c r="K33" s="14"/>
      <c r="L33" s="14">
        <v>-280.23999999999103</v>
      </c>
      <c r="M33" s="14">
        <v>-1643017.06</v>
      </c>
      <c r="N33" s="14"/>
      <c r="O33" s="14">
        <v>-412.45000000007002</v>
      </c>
      <c r="P33" s="14">
        <v>-203800</v>
      </c>
      <c r="Q33" s="14"/>
      <c r="R33" s="14">
        <v>-2312.97999999998</v>
      </c>
    </row>
    <row r="34" spans="1:18" s="1" customFormat="1" ht="18.2" customHeight="1" x14ac:dyDescent="0.2">
      <c r="A34" s="9">
        <v>33</v>
      </c>
      <c r="B34" s="10"/>
      <c r="C34" s="10" t="s">
        <v>73</v>
      </c>
      <c r="D34" s="11">
        <v>2431450</v>
      </c>
      <c r="E34" s="11"/>
      <c r="F34" s="11">
        <v>4031734.8899999801</v>
      </c>
      <c r="G34" s="12">
        <v>1265264</v>
      </c>
      <c r="H34" s="12"/>
      <c r="I34" s="12">
        <v>1196062.05</v>
      </c>
      <c r="J34" s="12">
        <v>671454</v>
      </c>
      <c r="K34" s="12"/>
      <c r="L34" s="12">
        <v>422150.21</v>
      </c>
      <c r="M34" s="12">
        <v>-430018</v>
      </c>
      <c r="N34" s="12"/>
      <c r="O34" s="12">
        <v>1153210.68</v>
      </c>
      <c r="P34" s="12">
        <v>924750</v>
      </c>
      <c r="Q34" s="12"/>
      <c r="R34" s="12">
        <v>1260311.95</v>
      </c>
    </row>
    <row r="35" spans="1:18" s="1" customFormat="1" ht="18.2" customHeight="1" x14ac:dyDescent="0.2">
      <c r="A35" s="9">
        <v>34</v>
      </c>
      <c r="B35" s="10"/>
      <c r="C35" s="10" t="s">
        <v>74</v>
      </c>
      <c r="D35" s="11">
        <v>-13376949</v>
      </c>
      <c r="E35" s="11"/>
      <c r="F35" s="11">
        <v>-2752475.82</v>
      </c>
      <c r="G35" s="11">
        <v>-3999090</v>
      </c>
      <c r="H35" s="11"/>
      <c r="I35" s="11">
        <v>-1020151.41</v>
      </c>
      <c r="J35" s="11">
        <v>-1787729</v>
      </c>
      <c r="K35" s="11"/>
      <c r="L35" s="11">
        <v>-274490.74</v>
      </c>
      <c r="M35" s="11">
        <v>-1446920</v>
      </c>
      <c r="N35" s="11"/>
      <c r="O35" s="11">
        <v>-852065.07</v>
      </c>
      <c r="P35" s="11">
        <v>-6143210</v>
      </c>
      <c r="Q35" s="11"/>
      <c r="R35" s="11">
        <v>-605768.6</v>
      </c>
    </row>
    <row r="36" spans="1:18" s="1" customFormat="1" ht="18.2" customHeight="1" x14ac:dyDescent="0.2">
      <c r="A36" s="9">
        <v>35</v>
      </c>
      <c r="B36" s="13" t="s">
        <v>75</v>
      </c>
      <c r="C36" s="13" t="s">
        <v>76</v>
      </c>
      <c r="D36" s="14">
        <v>218200</v>
      </c>
      <c r="E36" s="14"/>
      <c r="F36" s="14">
        <v>41310.32</v>
      </c>
      <c r="G36" s="15">
        <v>100000</v>
      </c>
      <c r="H36" s="15"/>
      <c r="I36" s="15">
        <v>26818.25</v>
      </c>
      <c r="J36" s="15">
        <v>22700</v>
      </c>
      <c r="K36" s="15"/>
      <c r="L36" s="15">
        <v>5081.07</v>
      </c>
      <c r="M36" s="15"/>
      <c r="N36" s="15"/>
      <c r="O36" s="15"/>
      <c r="P36" s="15">
        <v>95500</v>
      </c>
      <c r="Q36" s="15"/>
      <c r="R36" s="15">
        <v>9411</v>
      </c>
    </row>
    <row r="37" spans="1:18" s="1" customFormat="1" ht="18.2" customHeight="1" x14ac:dyDescent="0.2">
      <c r="A37" s="9">
        <v>36</v>
      </c>
      <c r="B37" s="13" t="s">
        <v>77</v>
      </c>
      <c r="C37" s="13" t="s">
        <v>78</v>
      </c>
      <c r="D37" s="14">
        <v>-19827396</v>
      </c>
      <c r="E37" s="14"/>
      <c r="F37" s="14">
        <v>-2876950.58</v>
      </c>
      <c r="G37" s="14">
        <v>-7342280</v>
      </c>
      <c r="H37" s="14"/>
      <c r="I37" s="14">
        <v>-1158175.45</v>
      </c>
      <c r="J37" s="14">
        <v>-1910128</v>
      </c>
      <c r="K37" s="14"/>
      <c r="L37" s="14">
        <v>-198697.55</v>
      </c>
      <c r="M37" s="14">
        <v>-4873798</v>
      </c>
      <c r="N37" s="14"/>
      <c r="O37" s="14">
        <v>-969380.67</v>
      </c>
      <c r="P37" s="14">
        <v>-5701190</v>
      </c>
      <c r="Q37" s="14"/>
      <c r="R37" s="14">
        <v>-550696.91</v>
      </c>
    </row>
    <row r="38" spans="1:18" s="1" customFormat="1" ht="18.2" customHeight="1" x14ac:dyDescent="0.2">
      <c r="A38" s="9">
        <v>37</v>
      </c>
      <c r="B38" s="13" t="s">
        <v>79</v>
      </c>
      <c r="C38" s="13" t="s">
        <v>80</v>
      </c>
      <c r="D38" s="14">
        <v>8378481</v>
      </c>
      <c r="E38" s="14"/>
      <c r="F38" s="14">
        <v>294961.76</v>
      </c>
      <c r="G38" s="15">
        <v>3244329</v>
      </c>
      <c r="H38" s="15"/>
      <c r="I38" s="15">
        <v>140040.20000000001</v>
      </c>
      <c r="J38" s="15">
        <v>369772</v>
      </c>
      <c r="K38" s="15"/>
      <c r="L38" s="15"/>
      <c r="M38" s="15">
        <v>3531080</v>
      </c>
      <c r="N38" s="15"/>
      <c r="O38" s="15">
        <v>145800.99</v>
      </c>
      <c r="P38" s="15">
        <v>1233300</v>
      </c>
      <c r="Q38" s="15"/>
      <c r="R38" s="15">
        <v>9120.57</v>
      </c>
    </row>
    <row r="39" spans="1:18" s="1" customFormat="1" ht="18.2" customHeight="1" x14ac:dyDescent="0.2">
      <c r="A39" s="9">
        <v>38</v>
      </c>
      <c r="B39" s="13" t="s">
        <v>81</v>
      </c>
      <c r="C39" s="13" t="s">
        <v>82</v>
      </c>
      <c r="D39" s="14">
        <v>-884718</v>
      </c>
      <c r="E39" s="14"/>
      <c r="F39" s="14">
        <v>-133746.70000000001</v>
      </c>
      <c r="G39" s="14">
        <v>-110000</v>
      </c>
      <c r="H39" s="14"/>
      <c r="I39" s="14"/>
      <c r="J39" s="14">
        <v>-161888</v>
      </c>
      <c r="K39" s="14"/>
      <c r="L39" s="14">
        <v>-62743</v>
      </c>
      <c r="M39" s="14">
        <v>-48000</v>
      </c>
      <c r="N39" s="14"/>
      <c r="O39" s="14">
        <v>-12255.5</v>
      </c>
      <c r="P39" s="14">
        <v>-564830</v>
      </c>
      <c r="Q39" s="14"/>
      <c r="R39" s="14">
        <v>-58748.2</v>
      </c>
    </row>
    <row r="40" spans="1:18" s="1" customFormat="1" ht="18.2" customHeight="1" x14ac:dyDescent="0.2">
      <c r="A40" s="9">
        <v>39</v>
      </c>
      <c r="B40" s="13" t="s">
        <v>83</v>
      </c>
      <c r="C40" s="13" t="s">
        <v>84</v>
      </c>
      <c r="D40" s="14">
        <v>260000</v>
      </c>
      <c r="E40" s="14"/>
      <c r="F40" s="14"/>
      <c r="G40" s="15">
        <v>260000</v>
      </c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</row>
    <row r="41" spans="1:18" s="1" customFormat="1" ht="18.2" customHeight="1" x14ac:dyDescent="0.2">
      <c r="A41" s="9">
        <v>40</v>
      </c>
      <c r="B41" s="13" t="s">
        <v>85</v>
      </c>
      <c r="C41" s="13" t="s">
        <v>86</v>
      </c>
      <c r="D41" s="14">
        <v>-1100000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>
        <v>-1100000</v>
      </c>
      <c r="Q41" s="14"/>
      <c r="R41" s="14"/>
    </row>
    <row r="42" spans="1:18" s="1" customFormat="1" ht="18.2" customHeight="1" x14ac:dyDescent="0.2">
      <c r="A42" s="9">
        <v>41</v>
      </c>
      <c r="B42" s="13" t="s">
        <v>87</v>
      </c>
      <c r="C42" s="13" t="s">
        <v>88</v>
      </c>
      <c r="D42" s="14"/>
      <c r="E42" s="14"/>
      <c r="F42" s="14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</row>
    <row r="43" spans="1:18" s="1" customFormat="1" ht="18.2" customHeight="1" x14ac:dyDescent="0.2">
      <c r="A43" s="9">
        <v>42</v>
      </c>
      <c r="B43" s="13" t="s">
        <v>89</v>
      </c>
      <c r="C43" s="13" t="s">
        <v>90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</row>
    <row r="44" spans="1:18" s="1" customFormat="1" ht="18.2" customHeight="1" x14ac:dyDescent="0.2">
      <c r="A44" s="9">
        <v>43</v>
      </c>
      <c r="B44" s="13" t="s">
        <v>91</v>
      </c>
      <c r="C44" s="13" t="s">
        <v>92</v>
      </c>
      <c r="D44" s="14"/>
      <c r="E44" s="14"/>
      <c r="F44" s="14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</row>
    <row r="45" spans="1:18" s="1" customFormat="1" ht="18.2" customHeight="1" x14ac:dyDescent="0.2">
      <c r="A45" s="9">
        <v>44</v>
      </c>
      <c r="B45" s="13" t="s">
        <v>93</v>
      </c>
      <c r="C45" s="13" t="s">
        <v>94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</row>
    <row r="46" spans="1:18" s="1" customFormat="1" ht="18.2" customHeight="1" x14ac:dyDescent="0.2">
      <c r="A46" s="9">
        <v>45</v>
      </c>
      <c r="B46" s="13" t="s">
        <v>95</v>
      </c>
      <c r="C46" s="13" t="s">
        <v>96</v>
      </c>
      <c r="D46" s="14">
        <v>650</v>
      </c>
      <c r="E46" s="14"/>
      <c r="F46" s="14">
        <v>313.64999999999998</v>
      </c>
      <c r="G46" s="15">
        <v>150</v>
      </c>
      <c r="H46" s="15"/>
      <c r="I46" s="15">
        <v>48.94</v>
      </c>
      <c r="J46" s="15">
        <v>0</v>
      </c>
      <c r="K46" s="15"/>
      <c r="L46" s="15">
        <v>16.07</v>
      </c>
      <c r="M46" s="15">
        <v>200</v>
      </c>
      <c r="N46" s="15"/>
      <c r="O46" s="15">
        <v>8.51</v>
      </c>
      <c r="P46" s="15">
        <v>300</v>
      </c>
      <c r="Q46" s="15"/>
      <c r="R46" s="15">
        <v>240.13</v>
      </c>
    </row>
    <row r="47" spans="1:18" s="1" customFormat="1" ht="18.2" customHeight="1" x14ac:dyDescent="0.2">
      <c r="A47" s="9">
        <v>46</v>
      </c>
      <c r="B47" s="13" t="s">
        <v>97</v>
      </c>
      <c r="C47" s="13" t="s">
        <v>98</v>
      </c>
      <c r="D47" s="14">
        <v>-422166</v>
      </c>
      <c r="E47" s="14"/>
      <c r="F47" s="14">
        <v>-78364.27</v>
      </c>
      <c r="G47" s="14">
        <v>-151289</v>
      </c>
      <c r="H47" s="14"/>
      <c r="I47" s="14">
        <v>-28883.35</v>
      </c>
      <c r="J47" s="14">
        <v>-108185</v>
      </c>
      <c r="K47" s="14"/>
      <c r="L47" s="14">
        <v>-18147.330000000002</v>
      </c>
      <c r="M47" s="14">
        <v>-56402</v>
      </c>
      <c r="N47" s="14"/>
      <c r="O47" s="14">
        <v>-16238.4</v>
      </c>
      <c r="P47" s="14">
        <v>-106290</v>
      </c>
      <c r="Q47" s="14"/>
      <c r="R47" s="14">
        <v>-15095.19</v>
      </c>
    </row>
    <row r="48" spans="1:18" s="1" customFormat="1" ht="18.2" customHeight="1" x14ac:dyDescent="0.2">
      <c r="A48" s="9">
        <v>47</v>
      </c>
      <c r="B48" s="10"/>
      <c r="C48" s="10" t="s">
        <v>99</v>
      </c>
      <c r="D48" s="11">
        <v>-10945499</v>
      </c>
      <c r="E48" s="11"/>
      <c r="F48" s="11">
        <v>1279259.0699999901</v>
      </c>
      <c r="G48" s="12">
        <v>-2733826</v>
      </c>
      <c r="H48" s="12"/>
      <c r="I48" s="12">
        <v>175910.640000001</v>
      </c>
      <c r="J48" s="12">
        <v>-1116275</v>
      </c>
      <c r="K48" s="12"/>
      <c r="L48" s="12">
        <v>147659.47</v>
      </c>
      <c r="M48" s="12">
        <v>-1876938</v>
      </c>
      <c r="N48" s="12"/>
      <c r="O48" s="12">
        <v>301145.61000000098</v>
      </c>
      <c r="P48" s="12">
        <v>-5218460</v>
      </c>
      <c r="Q48" s="12"/>
      <c r="R48" s="12">
        <v>654543.34999999905</v>
      </c>
    </row>
    <row r="49" spans="1:18" s="1" customFormat="1" ht="18.2" customHeight="1" x14ac:dyDescent="0.2">
      <c r="A49" s="9">
        <v>48</v>
      </c>
      <c r="B49" s="10"/>
      <c r="C49" s="10" t="s">
        <v>100</v>
      </c>
      <c r="D49" s="11">
        <v>6686760</v>
      </c>
      <c r="E49" s="11"/>
      <c r="F49" s="11">
        <v>-649966.61</v>
      </c>
      <c r="G49" s="11">
        <v>629705</v>
      </c>
      <c r="H49" s="11"/>
      <c r="I49" s="11">
        <v>-326039.37</v>
      </c>
      <c r="J49" s="11">
        <v>742859</v>
      </c>
      <c r="K49" s="11"/>
      <c r="L49" s="11">
        <v>-122916.88</v>
      </c>
      <c r="M49" s="11">
        <v>1398646</v>
      </c>
      <c r="N49" s="11"/>
      <c r="O49" s="11">
        <v>-33811.68</v>
      </c>
      <c r="P49" s="11">
        <v>3915550</v>
      </c>
      <c r="Q49" s="11"/>
      <c r="R49" s="11">
        <v>-167198.68</v>
      </c>
    </row>
    <row r="50" spans="1:18" s="1" customFormat="1" ht="18.2" customHeight="1" x14ac:dyDescent="0.2">
      <c r="A50" s="9">
        <v>49</v>
      </c>
      <c r="B50" s="13" t="s">
        <v>101</v>
      </c>
      <c r="C50" s="13" t="s">
        <v>102</v>
      </c>
      <c r="D50" s="14">
        <v>10490351</v>
      </c>
      <c r="E50" s="14"/>
      <c r="F50" s="14">
        <v>314110</v>
      </c>
      <c r="G50" s="15">
        <v>1921667</v>
      </c>
      <c r="H50" s="15"/>
      <c r="I50" s="15">
        <v>47190</v>
      </c>
      <c r="J50" s="15">
        <v>1458684</v>
      </c>
      <c r="K50" s="15"/>
      <c r="L50" s="15">
        <v>66920</v>
      </c>
      <c r="M50" s="15">
        <v>2400000</v>
      </c>
      <c r="N50" s="15"/>
      <c r="O50" s="15">
        <v>200000</v>
      </c>
      <c r="P50" s="15">
        <v>4710000</v>
      </c>
      <c r="Q50" s="15"/>
      <c r="R50" s="15"/>
    </row>
    <row r="51" spans="1:18" s="1" customFormat="1" ht="18.2" customHeight="1" x14ac:dyDescent="0.2">
      <c r="A51" s="9">
        <v>50</v>
      </c>
      <c r="B51" s="13" t="s">
        <v>103</v>
      </c>
      <c r="C51" s="13" t="s">
        <v>104</v>
      </c>
      <c r="D51" s="14">
        <v>-3803591</v>
      </c>
      <c r="E51" s="14"/>
      <c r="F51" s="14">
        <v>-964076.61</v>
      </c>
      <c r="G51" s="14">
        <v>-1291962</v>
      </c>
      <c r="H51" s="14"/>
      <c r="I51" s="14">
        <v>-373229.37</v>
      </c>
      <c r="J51" s="14">
        <v>-715825</v>
      </c>
      <c r="K51" s="14"/>
      <c r="L51" s="14">
        <v>-189836.88</v>
      </c>
      <c r="M51" s="14">
        <v>-1001354</v>
      </c>
      <c r="N51" s="14"/>
      <c r="O51" s="14">
        <v>-233811.68</v>
      </c>
      <c r="P51" s="14">
        <v>-794450</v>
      </c>
      <c r="Q51" s="14"/>
      <c r="R51" s="14">
        <v>-167198.68</v>
      </c>
    </row>
    <row r="52" spans="1:18" s="1" customFormat="1" ht="18.2" customHeight="1" x14ac:dyDescent="0.2">
      <c r="A52" s="9">
        <v>51</v>
      </c>
      <c r="B52" s="10" t="s">
        <v>105</v>
      </c>
      <c r="C52" s="10" t="s">
        <v>106</v>
      </c>
      <c r="D52" s="11">
        <v>-3349230</v>
      </c>
      <c r="E52" s="11"/>
      <c r="F52" s="11">
        <v>877809.61</v>
      </c>
      <c r="G52" s="12">
        <v>-1614186</v>
      </c>
      <c r="H52" s="12"/>
      <c r="I52" s="12">
        <v>130814.92</v>
      </c>
      <c r="J52" s="12">
        <v>-373416</v>
      </c>
      <c r="K52" s="12"/>
      <c r="L52" s="12">
        <v>114356.95</v>
      </c>
      <c r="M52" s="12">
        <v>-58718</v>
      </c>
      <c r="N52" s="12"/>
      <c r="O52" s="12">
        <v>931345.06</v>
      </c>
      <c r="P52" s="12">
        <v>-1302910</v>
      </c>
      <c r="Q52" s="12"/>
      <c r="R52" s="12">
        <v>-298707.32</v>
      </c>
    </row>
    <row r="53" spans="1:18" s="1" customFormat="1" ht="24.6" customHeight="1" x14ac:dyDescent="0.2">
      <c r="A53" s="9">
        <v>52</v>
      </c>
      <c r="B53" s="10"/>
      <c r="C53" s="10" t="s">
        <v>107</v>
      </c>
      <c r="D53" s="11">
        <v>909509</v>
      </c>
      <c r="E53" s="11"/>
      <c r="F53" s="11">
        <v>248517.150000002</v>
      </c>
      <c r="G53" s="11">
        <v>489935</v>
      </c>
      <c r="H53" s="11"/>
      <c r="I53" s="11">
        <v>280943.650000002</v>
      </c>
      <c r="J53" s="11">
        <v>0</v>
      </c>
      <c r="K53" s="11"/>
      <c r="L53" s="11">
        <v>89614.359999999899</v>
      </c>
      <c r="M53" s="11">
        <v>419574</v>
      </c>
      <c r="N53" s="11"/>
      <c r="O53" s="11">
        <v>664011.12999999896</v>
      </c>
      <c r="P53" s="11">
        <v>0</v>
      </c>
      <c r="Q53" s="11"/>
      <c r="R53" s="11">
        <v>-786051.98999999801</v>
      </c>
    </row>
    <row r="54" spans="1:18" s="1" customFormat="1" ht="18.2" customHeight="1" x14ac:dyDescent="0.2">
      <c r="A54" s="9">
        <v>53</v>
      </c>
      <c r="B54" s="13"/>
      <c r="C54" s="13"/>
      <c r="D54" s="14"/>
      <c r="E54" s="14"/>
      <c r="F54" s="14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</row>
    <row r="55" spans="1:18" s="1" customFormat="1" ht="24.6" customHeight="1" x14ac:dyDescent="0.2">
      <c r="A55" s="9">
        <v>54</v>
      </c>
      <c r="B55" s="10"/>
      <c r="C55" s="10" t="s">
        <v>108</v>
      </c>
      <c r="D55" s="11">
        <v>94413301</v>
      </c>
      <c r="E55" s="11"/>
      <c r="F55" s="11">
        <v>18889597.16</v>
      </c>
      <c r="G55" s="11">
        <v>34907680</v>
      </c>
      <c r="H55" s="11"/>
      <c r="I55" s="11">
        <v>7110813.3200000003</v>
      </c>
      <c r="J55" s="11">
        <v>13385921</v>
      </c>
      <c r="K55" s="11"/>
      <c r="L55" s="11">
        <v>2978188.43</v>
      </c>
      <c r="M55" s="11">
        <v>19218890</v>
      </c>
      <c r="N55" s="11"/>
      <c r="O55" s="11">
        <v>4016224.48</v>
      </c>
      <c r="P55" s="11">
        <v>26900810</v>
      </c>
      <c r="Q55" s="11"/>
      <c r="R55" s="11">
        <v>4784370.93</v>
      </c>
    </row>
    <row r="56" spans="1:18" s="1" customFormat="1" ht="18.2" customHeight="1" x14ac:dyDescent="0.2">
      <c r="A56" s="9">
        <v>55</v>
      </c>
      <c r="B56" s="10" t="s">
        <v>109</v>
      </c>
      <c r="C56" s="10" t="s">
        <v>110</v>
      </c>
      <c r="D56" s="11">
        <v>9883837</v>
      </c>
      <c r="E56" s="11"/>
      <c r="F56" s="11">
        <v>1598565.58</v>
      </c>
      <c r="G56" s="12">
        <v>2754725</v>
      </c>
      <c r="H56" s="12"/>
      <c r="I56" s="12">
        <v>600214.36</v>
      </c>
      <c r="J56" s="12">
        <v>1590833</v>
      </c>
      <c r="K56" s="12"/>
      <c r="L56" s="12">
        <v>375622.27</v>
      </c>
      <c r="M56" s="12">
        <v>1676489</v>
      </c>
      <c r="N56" s="12"/>
      <c r="O56" s="12">
        <v>341162.33</v>
      </c>
      <c r="P56" s="12">
        <v>3861790</v>
      </c>
      <c r="Q56" s="12"/>
      <c r="R56" s="12">
        <v>281566.62</v>
      </c>
    </row>
    <row r="57" spans="1:18" s="1" customFormat="1" ht="18.2" customHeight="1" x14ac:dyDescent="0.2">
      <c r="A57" s="9">
        <v>56</v>
      </c>
      <c r="B57" s="13" t="s">
        <v>111</v>
      </c>
      <c r="C57" s="13" t="s">
        <v>112</v>
      </c>
      <c r="D57" s="14">
        <v>343150</v>
      </c>
      <c r="E57" s="14"/>
      <c r="F57" s="14">
        <v>73101.679999999993</v>
      </c>
      <c r="G57" s="14">
        <v>98570</v>
      </c>
      <c r="H57" s="14"/>
      <c r="I57" s="14">
        <v>17201.349999999999</v>
      </c>
      <c r="J57" s="14">
        <v>83655</v>
      </c>
      <c r="K57" s="14"/>
      <c r="L57" s="14">
        <v>28209.919999999998</v>
      </c>
      <c r="M57" s="14">
        <v>60715</v>
      </c>
      <c r="N57" s="14"/>
      <c r="O57" s="14">
        <v>12616.28</v>
      </c>
      <c r="P57" s="14">
        <v>100210</v>
      </c>
      <c r="Q57" s="14"/>
      <c r="R57" s="14">
        <v>15074.13</v>
      </c>
    </row>
    <row r="58" spans="1:18" s="1" customFormat="1" ht="18.2" customHeight="1" x14ac:dyDescent="0.2">
      <c r="A58" s="9">
        <v>57</v>
      </c>
      <c r="B58" s="13" t="s">
        <v>113</v>
      </c>
      <c r="C58" s="13" t="s">
        <v>114</v>
      </c>
      <c r="D58" s="14">
        <v>8076869</v>
      </c>
      <c r="E58" s="14"/>
      <c r="F58" s="14">
        <v>1344055.17</v>
      </c>
      <c r="G58" s="15">
        <v>2223841</v>
      </c>
      <c r="H58" s="15"/>
      <c r="I58" s="15">
        <v>538558.66</v>
      </c>
      <c r="J58" s="15">
        <v>1184858</v>
      </c>
      <c r="K58" s="15"/>
      <c r="L58" s="15">
        <v>290595.45</v>
      </c>
      <c r="M58" s="15">
        <v>1319280</v>
      </c>
      <c r="N58" s="15"/>
      <c r="O58" s="15">
        <v>299448.15999999997</v>
      </c>
      <c r="P58" s="15">
        <v>3348890</v>
      </c>
      <c r="Q58" s="15"/>
      <c r="R58" s="15">
        <v>215452.9</v>
      </c>
    </row>
    <row r="59" spans="1:18" s="1" customFormat="1" ht="18.2" customHeight="1" x14ac:dyDescent="0.2">
      <c r="A59" s="9">
        <v>58</v>
      </c>
      <c r="B59" s="13" t="s">
        <v>115</v>
      </c>
      <c r="C59" s="13" t="s">
        <v>116</v>
      </c>
      <c r="D59" s="14">
        <v>599658</v>
      </c>
      <c r="E59" s="14"/>
      <c r="F59" s="14"/>
      <c r="G59" s="14">
        <v>215000</v>
      </c>
      <c r="H59" s="14"/>
      <c r="I59" s="14"/>
      <c r="J59" s="14">
        <v>60000</v>
      </c>
      <c r="K59" s="14"/>
      <c r="L59" s="14"/>
      <c r="M59" s="14">
        <v>124658</v>
      </c>
      <c r="N59" s="14"/>
      <c r="O59" s="14"/>
      <c r="P59" s="14">
        <v>200000</v>
      </c>
      <c r="Q59" s="14"/>
      <c r="R59" s="14"/>
    </row>
    <row r="60" spans="1:18" s="1" customFormat="1" ht="18.2" customHeight="1" x14ac:dyDescent="0.2">
      <c r="A60" s="9">
        <v>59</v>
      </c>
      <c r="B60" s="13" t="s">
        <v>117</v>
      </c>
      <c r="C60" s="13" t="s">
        <v>118</v>
      </c>
      <c r="D60" s="14">
        <v>214534</v>
      </c>
      <c r="E60" s="14"/>
      <c r="F60" s="14">
        <v>47678.49</v>
      </c>
      <c r="G60" s="15">
        <v>67100</v>
      </c>
      <c r="H60" s="15"/>
      <c r="I60" s="15">
        <v>15571</v>
      </c>
      <c r="J60" s="15"/>
      <c r="K60" s="15"/>
      <c r="L60" s="15"/>
      <c r="M60" s="15">
        <v>67434</v>
      </c>
      <c r="N60" s="15"/>
      <c r="O60" s="15">
        <v>179.49</v>
      </c>
      <c r="P60" s="15">
        <v>80000</v>
      </c>
      <c r="Q60" s="15"/>
      <c r="R60" s="15">
        <v>31928</v>
      </c>
    </row>
    <row r="61" spans="1:18" s="1" customFormat="1" ht="18.2" customHeight="1" x14ac:dyDescent="0.2">
      <c r="A61" s="9">
        <v>60</v>
      </c>
      <c r="B61" s="13" t="s">
        <v>119</v>
      </c>
      <c r="C61" s="13" t="s">
        <v>120</v>
      </c>
      <c r="D61" s="14">
        <v>421091</v>
      </c>
      <c r="E61" s="14"/>
      <c r="F61" s="14">
        <v>78364.27</v>
      </c>
      <c r="G61" s="14">
        <v>150214</v>
      </c>
      <c r="H61" s="14"/>
      <c r="I61" s="14">
        <v>28883.35</v>
      </c>
      <c r="J61" s="14">
        <v>108185</v>
      </c>
      <c r="K61" s="14"/>
      <c r="L61" s="14">
        <v>18147.330000000002</v>
      </c>
      <c r="M61" s="14">
        <v>56402</v>
      </c>
      <c r="N61" s="14"/>
      <c r="O61" s="14">
        <v>16238.4</v>
      </c>
      <c r="P61" s="14">
        <v>106290</v>
      </c>
      <c r="Q61" s="14"/>
      <c r="R61" s="14">
        <v>15095.19</v>
      </c>
    </row>
    <row r="62" spans="1:18" s="1" customFormat="1" ht="18.2" customHeight="1" x14ac:dyDescent="0.2">
      <c r="A62" s="9">
        <v>61</v>
      </c>
      <c r="B62" s="13"/>
      <c r="C62" s="13" t="s">
        <v>121</v>
      </c>
      <c r="D62" s="14">
        <v>228535</v>
      </c>
      <c r="E62" s="14"/>
      <c r="F62" s="14">
        <v>55365.97</v>
      </c>
      <c r="G62" s="15"/>
      <c r="H62" s="15"/>
      <c r="I62" s="15"/>
      <c r="J62" s="15">
        <v>154135</v>
      </c>
      <c r="K62" s="15"/>
      <c r="L62" s="15">
        <v>38669.57</v>
      </c>
      <c r="M62" s="15">
        <v>48000</v>
      </c>
      <c r="N62" s="15"/>
      <c r="O62" s="15">
        <v>12680</v>
      </c>
      <c r="P62" s="15">
        <v>26400</v>
      </c>
      <c r="Q62" s="15"/>
      <c r="R62" s="15">
        <v>4016.4</v>
      </c>
    </row>
    <row r="63" spans="1:18" s="1" customFormat="1" ht="18.2" customHeight="1" x14ac:dyDescent="0.2">
      <c r="A63" s="9">
        <v>62</v>
      </c>
      <c r="B63" s="10" t="s">
        <v>122</v>
      </c>
      <c r="C63" s="10" t="s">
        <v>123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  <row r="64" spans="1:18" s="1" customFormat="1" ht="18.2" customHeight="1" x14ac:dyDescent="0.2">
      <c r="A64" s="9">
        <v>63</v>
      </c>
      <c r="B64" s="10" t="s">
        <v>124</v>
      </c>
      <c r="C64" s="10" t="s">
        <v>125</v>
      </c>
      <c r="D64" s="11">
        <v>57855</v>
      </c>
      <c r="E64" s="11"/>
      <c r="F64" s="11">
        <v>1640.97</v>
      </c>
      <c r="G64" s="12">
        <v>7790</v>
      </c>
      <c r="H64" s="12"/>
      <c r="I64" s="12"/>
      <c r="J64" s="12">
        <v>8665</v>
      </c>
      <c r="K64" s="12"/>
      <c r="L64" s="12">
        <v>1243.44</v>
      </c>
      <c r="M64" s="12">
        <v>13900</v>
      </c>
      <c r="N64" s="12"/>
      <c r="O64" s="12">
        <v>397.53</v>
      </c>
      <c r="P64" s="12">
        <v>27500</v>
      </c>
      <c r="Q64" s="12"/>
      <c r="R64" s="12"/>
    </row>
    <row r="65" spans="1:18" s="1" customFormat="1" ht="18.2" customHeight="1" x14ac:dyDescent="0.2">
      <c r="A65" s="9">
        <v>64</v>
      </c>
      <c r="B65" s="13" t="s">
        <v>126</v>
      </c>
      <c r="C65" s="13" t="s">
        <v>127</v>
      </c>
      <c r="D65" s="14">
        <v>10190</v>
      </c>
      <c r="E65" s="14"/>
      <c r="F65" s="14"/>
      <c r="G65" s="14">
        <v>7790</v>
      </c>
      <c r="H65" s="14"/>
      <c r="I65" s="14"/>
      <c r="J65" s="14"/>
      <c r="K65" s="14"/>
      <c r="L65" s="14"/>
      <c r="M65" s="14">
        <v>2400</v>
      </c>
      <c r="N65" s="14"/>
      <c r="O65" s="14"/>
      <c r="P65" s="14"/>
      <c r="Q65" s="14"/>
      <c r="R65" s="14"/>
    </row>
    <row r="66" spans="1:18" s="1" customFormat="1" ht="18.2" customHeight="1" x14ac:dyDescent="0.2">
      <c r="A66" s="9">
        <v>65</v>
      </c>
      <c r="B66" s="13" t="s">
        <v>128</v>
      </c>
      <c r="C66" s="13" t="s">
        <v>129</v>
      </c>
      <c r="D66" s="14">
        <v>37665</v>
      </c>
      <c r="E66" s="14"/>
      <c r="F66" s="14">
        <v>1640.97</v>
      </c>
      <c r="G66" s="15"/>
      <c r="H66" s="15"/>
      <c r="I66" s="15"/>
      <c r="J66" s="15">
        <v>8665</v>
      </c>
      <c r="K66" s="15"/>
      <c r="L66" s="15">
        <v>1243.44</v>
      </c>
      <c r="M66" s="15">
        <v>1500</v>
      </c>
      <c r="N66" s="15"/>
      <c r="O66" s="15">
        <v>397.53</v>
      </c>
      <c r="P66" s="15">
        <v>27500</v>
      </c>
      <c r="Q66" s="15"/>
      <c r="R66" s="15"/>
    </row>
    <row r="67" spans="1:18" s="1" customFormat="1" ht="18.2" customHeight="1" x14ac:dyDescent="0.2">
      <c r="A67" s="9">
        <v>66</v>
      </c>
      <c r="B67" s="13"/>
      <c r="C67" s="13" t="s">
        <v>130</v>
      </c>
      <c r="D67" s="14">
        <v>10000</v>
      </c>
      <c r="E67" s="14"/>
      <c r="F67" s="14"/>
      <c r="G67" s="14"/>
      <c r="H67" s="14"/>
      <c r="I67" s="14"/>
      <c r="J67" s="14"/>
      <c r="K67" s="14"/>
      <c r="L67" s="14"/>
      <c r="M67" s="14">
        <v>10000</v>
      </c>
      <c r="N67" s="14"/>
      <c r="O67" s="14"/>
      <c r="P67" s="14"/>
      <c r="Q67" s="14"/>
      <c r="R67" s="14"/>
    </row>
    <row r="68" spans="1:18" s="1" customFormat="1" ht="18.2" customHeight="1" x14ac:dyDescent="0.2">
      <c r="A68" s="9">
        <v>67</v>
      </c>
      <c r="B68" s="10" t="s">
        <v>131</v>
      </c>
      <c r="C68" s="10" t="s">
        <v>132</v>
      </c>
      <c r="D68" s="11">
        <v>9496760</v>
      </c>
      <c r="E68" s="11"/>
      <c r="F68" s="11">
        <v>398527.62</v>
      </c>
      <c r="G68" s="12">
        <v>5743432</v>
      </c>
      <c r="H68" s="12"/>
      <c r="I68" s="12">
        <v>115010.64</v>
      </c>
      <c r="J68" s="12">
        <v>611918</v>
      </c>
      <c r="K68" s="12"/>
      <c r="L68" s="12">
        <v>27702.87</v>
      </c>
      <c r="M68" s="12">
        <v>1004650</v>
      </c>
      <c r="N68" s="12"/>
      <c r="O68" s="12">
        <v>85739.520000000004</v>
      </c>
      <c r="P68" s="12">
        <v>2136760</v>
      </c>
      <c r="Q68" s="12"/>
      <c r="R68" s="12">
        <v>170074.59</v>
      </c>
    </row>
    <row r="69" spans="1:18" s="1" customFormat="1" ht="18.2" customHeight="1" x14ac:dyDescent="0.2">
      <c r="A69" s="9">
        <v>68</v>
      </c>
      <c r="B69" s="13" t="s">
        <v>133</v>
      </c>
      <c r="C69" s="13" t="s">
        <v>134</v>
      </c>
      <c r="D69" s="14">
        <v>8000</v>
      </c>
      <c r="E69" s="14"/>
      <c r="F69" s="14"/>
      <c r="G69" s="14">
        <v>8000</v>
      </c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</row>
    <row r="70" spans="1:18" s="1" customFormat="1" ht="18.2" customHeight="1" x14ac:dyDescent="0.2">
      <c r="A70" s="9">
        <v>69</v>
      </c>
      <c r="B70" s="13" t="s">
        <v>135</v>
      </c>
      <c r="C70" s="13" t="s">
        <v>136</v>
      </c>
      <c r="D70" s="14">
        <v>16000</v>
      </c>
      <c r="E70" s="14"/>
      <c r="F70" s="14">
        <v>2053</v>
      </c>
      <c r="G70" s="15"/>
      <c r="H70" s="15"/>
      <c r="I70" s="15"/>
      <c r="J70" s="15">
        <v>5000</v>
      </c>
      <c r="K70" s="15"/>
      <c r="L70" s="15">
        <v>1513</v>
      </c>
      <c r="M70" s="15"/>
      <c r="N70" s="15"/>
      <c r="O70" s="15"/>
      <c r="P70" s="15">
        <v>11000</v>
      </c>
      <c r="Q70" s="15"/>
      <c r="R70" s="15">
        <v>540</v>
      </c>
    </row>
    <row r="71" spans="1:18" s="1" customFormat="1" ht="18.2" customHeight="1" x14ac:dyDescent="0.2">
      <c r="A71" s="9">
        <v>70</v>
      </c>
      <c r="B71" s="13" t="s">
        <v>137</v>
      </c>
      <c r="C71" s="13" t="s">
        <v>138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</row>
    <row r="72" spans="1:18" s="1" customFormat="1" ht="18.2" customHeight="1" x14ac:dyDescent="0.2">
      <c r="A72" s="9">
        <v>71</v>
      </c>
      <c r="B72" s="13" t="s">
        <v>139</v>
      </c>
      <c r="C72" s="13" t="s">
        <v>140</v>
      </c>
      <c r="D72" s="14"/>
      <c r="E72" s="14"/>
      <c r="F72" s="14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</row>
    <row r="73" spans="1:18" s="1" customFormat="1" ht="18.2" customHeight="1" x14ac:dyDescent="0.2">
      <c r="A73" s="9">
        <v>72</v>
      </c>
      <c r="B73" s="13" t="s">
        <v>141</v>
      </c>
      <c r="C73" s="13" t="s">
        <v>142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</row>
    <row r="74" spans="1:18" s="1" customFormat="1" ht="18.2" customHeight="1" x14ac:dyDescent="0.2">
      <c r="A74" s="9">
        <v>73</v>
      </c>
      <c r="B74" s="13" t="s">
        <v>143</v>
      </c>
      <c r="C74" s="13" t="s">
        <v>144</v>
      </c>
      <c r="D74" s="14">
        <v>2000</v>
      </c>
      <c r="E74" s="14"/>
      <c r="F74" s="14"/>
      <c r="G74" s="15"/>
      <c r="H74" s="15"/>
      <c r="I74" s="15"/>
      <c r="J74" s="15"/>
      <c r="K74" s="15"/>
      <c r="L74" s="15"/>
      <c r="M74" s="15"/>
      <c r="N74" s="15"/>
      <c r="O74" s="15"/>
      <c r="P74" s="15">
        <v>2000</v>
      </c>
      <c r="Q74" s="15"/>
      <c r="R74" s="15"/>
    </row>
    <row r="75" spans="1:18" s="1" customFormat="1" ht="18.2" customHeight="1" x14ac:dyDescent="0.2">
      <c r="A75" s="9">
        <v>74</v>
      </c>
      <c r="B75" s="13" t="s">
        <v>145</v>
      </c>
      <c r="C75" s="13" t="s">
        <v>146</v>
      </c>
      <c r="D75" s="14">
        <v>6817058</v>
      </c>
      <c r="E75" s="14"/>
      <c r="F75" s="14">
        <v>134307.54</v>
      </c>
      <c r="G75" s="14">
        <v>4529531</v>
      </c>
      <c r="H75" s="14"/>
      <c r="I75" s="14">
        <v>8822.2999999999993</v>
      </c>
      <c r="J75" s="14">
        <v>462397</v>
      </c>
      <c r="K75" s="14"/>
      <c r="L75" s="14">
        <v>8530.5</v>
      </c>
      <c r="M75" s="14">
        <v>890800</v>
      </c>
      <c r="N75" s="14"/>
      <c r="O75" s="14">
        <v>56517.38</v>
      </c>
      <c r="P75" s="14">
        <v>934330</v>
      </c>
      <c r="Q75" s="14"/>
      <c r="R75" s="14">
        <v>60437.36</v>
      </c>
    </row>
    <row r="76" spans="1:18" s="1" customFormat="1" ht="18.2" customHeight="1" x14ac:dyDescent="0.2">
      <c r="A76" s="9">
        <v>75</v>
      </c>
      <c r="B76" s="13" t="s">
        <v>147</v>
      </c>
      <c r="C76" s="13" t="s">
        <v>148</v>
      </c>
      <c r="D76" s="14">
        <v>105200</v>
      </c>
      <c r="E76" s="14"/>
      <c r="F76" s="14">
        <v>26897.09</v>
      </c>
      <c r="G76" s="15">
        <v>48960</v>
      </c>
      <c r="H76" s="15"/>
      <c r="I76" s="15">
        <v>10075.85</v>
      </c>
      <c r="J76" s="15"/>
      <c r="K76" s="15"/>
      <c r="L76" s="15"/>
      <c r="M76" s="15">
        <v>49230</v>
      </c>
      <c r="N76" s="15"/>
      <c r="O76" s="15">
        <v>16821.240000000002</v>
      </c>
      <c r="P76" s="15">
        <v>7010</v>
      </c>
      <c r="Q76" s="15"/>
      <c r="R76" s="15"/>
    </row>
    <row r="77" spans="1:18" s="1" customFormat="1" ht="18.2" customHeight="1" x14ac:dyDescent="0.2">
      <c r="A77" s="9">
        <v>76</v>
      </c>
      <c r="B77" s="13" t="s">
        <v>149</v>
      </c>
      <c r="C77" s="13" t="s">
        <v>150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</row>
    <row r="78" spans="1:18" s="1" customFormat="1" ht="18.2" customHeight="1" x14ac:dyDescent="0.2">
      <c r="A78" s="9">
        <v>77</v>
      </c>
      <c r="B78" s="13" t="s">
        <v>151</v>
      </c>
      <c r="C78" s="13" t="s">
        <v>152</v>
      </c>
      <c r="D78" s="14"/>
      <c r="E78" s="14"/>
      <c r="F78" s="14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</row>
    <row r="79" spans="1:18" s="1" customFormat="1" ht="18.2" customHeight="1" x14ac:dyDescent="0.2">
      <c r="A79" s="9">
        <v>78</v>
      </c>
      <c r="B79" s="13" t="s">
        <v>153</v>
      </c>
      <c r="C79" s="13" t="s">
        <v>154</v>
      </c>
      <c r="D79" s="14">
        <v>9040</v>
      </c>
      <c r="E79" s="14"/>
      <c r="F79" s="14">
        <v>2308.63</v>
      </c>
      <c r="G79" s="14"/>
      <c r="H79" s="14"/>
      <c r="I79" s="14"/>
      <c r="J79" s="14">
        <v>9040</v>
      </c>
      <c r="K79" s="14"/>
      <c r="L79" s="14">
        <v>2308.63</v>
      </c>
      <c r="M79" s="14"/>
      <c r="N79" s="14"/>
      <c r="O79" s="14"/>
      <c r="P79" s="14"/>
      <c r="Q79" s="14"/>
      <c r="R79" s="14"/>
    </row>
    <row r="80" spans="1:18" s="1" customFormat="1" ht="18.2" customHeight="1" x14ac:dyDescent="0.2">
      <c r="A80" s="9">
        <v>79</v>
      </c>
      <c r="B80" s="13" t="s">
        <v>155</v>
      </c>
      <c r="C80" s="13" t="s">
        <v>156</v>
      </c>
      <c r="D80" s="14">
        <v>26022</v>
      </c>
      <c r="E80" s="14"/>
      <c r="F80" s="14">
        <v>12313.07</v>
      </c>
      <c r="G80" s="15"/>
      <c r="H80" s="15"/>
      <c r="I80" s="15"/>
      <c r="J80" s="15">
        <v>21022</v>
      </c>
      <c r="K80" s="15"/>
      <c r="L80" s="15">
        <v>7313.07</v>
      </c>
      <c r="M80" s="15"/>
      <c r="N80" s="15"/>
      <c r="O80" s="15"/>
      <c r="P80" s="15">
        <v>5000</v>
      </c>
      <c r="Q80" s="15"/>
      <c r="R80" s="15">
        <v>5000</v>
      </c>
    </row>
    <row r="81" spans="1:18" s="1" customFormat="1" ht="18.2" customHeight="1" x14ac:dyDescent="0.2">
      <c r="A81" s="9">
        <v>80</v>
      </c>
      <c r="B81" s="13" t="s">
        <v>157</v>
      </c>
      <c r="C81" s="13" t="s">
        <v>158</v>
      </c>
      <c r="D81" s="14">
        <v>307550</v>
      </c>
      <c r="E81" s="14"/>
      <c r="F81" s="14">
        <v>65537.08</v>
      </c>
      <c r="G81" s="14">
        <v>222279</v>
      </c>
      <c r="H81" s="14"/>
      <c r="I81" s="14">
        <v>35262.89</v>
      </c>
      <c r="J81" s="14">
        <v>35851</v>
      </c>
      <c r="K81" s="14"/>
      <c r="L81" s="14">
        <v>4069.56</v>
      </c>
      <c r="M81" s="14">
        <v>24420</v>
      </c>
      <c r="N81" s="14"/>
      <c r="O81" s="14">
        <v>4844.63</v>
      </c>
      <c r="P81" s="14">
        <v>25000</v>
      </c>
      <c r="Q81" s="14"/>
      <c r="R81" s="14">
        <v>21360</v>
      </c>
    </row>
    <row r="82" spans="1:18" s="1" customFormat="1" ht="18.2" customHeight="1" x14ac:dyDescent="0.2">
      <c r="A82" s="9">
        <v>81</v>
      </c>
      <c r="B82" s="13" t="s">
        <v>159</v>
      </c>
      <c r="C82" s="13" t="s">
        <v>160</v>
      </c>
      <c r="D82" s="14">
        <v>1495164</v>
      </c>
      <c r="E82" s="14"/>
      <c r="F82" s="14">
        <v>10303.52</v>
      </c>
      <c r="G82" s="15">
        <v>694556</v>
      </c>
      <c r="H82" s="15"/>
      <c r="I82" s="15">
        <v>10072.86</v>
      </c>
      <c r="J82" s="15">
        <v>58608</v>
      </c>
      <c r="K82" s="15"/>
      <c r="L82" s="15"/>
      <c r="M82" s="15"/>
      <c r="N82" s="15"/>
      <c r="O82" s="15"/>
      <c r="P82" s="15">
        <v>742000</v>
      </c>
      <c r="Q82" s="15"/>
      <c r="R82" s="15">
        <v>230.66</v>
      </c>
    </row>
    <row r="83" spans="1:18" s="1" customFormat="1" ht="18.2" customHeight="1" x14ac:dyDescent="0.2">
      <c r="A83" s="9">
        <v>82</v>
      </c>
      <c r="B83" s="13" t="s">
        <v>161</v>
      </c>
      <c r="C83" s="13" t="s">
        <v>162</v>
      </c>
      <c r="D83" s="14">
        <v>690726</v>
      </c>
      <c r="E83" s="14"/>
      <c r="F83" s="14">
        <v>140839.57999999999</v>
      </c>
      <c r="G83" s="14">
        <v>240106</v>
      </c>
      <c r="H83" s="14"/>
      <c r="I83" s="14">
        <v>50776.74</v>
      </c>
      <c r="J83" s="14"/>
      <c r="K83" s="14"/>
      <c r="L83" s="14"/>
      <c r="M83" s="14">
        <v>40200</v>
      </c>
      <c r="N83" s="14"/>
      <c r="O83" s="14">
        <v>7556.27</v>
      </c>
      <c r="P83" s="14">
        <v>410420</v>
      </c>
      <c r="Q83" s="14"/>
      <c r="R83" s="14">
        <v>82506.570000000007</v>
      </c>
    </row>
    <row r="84" spans="1:18" s="1" customFormat="1" ht="18.2" customHeight="1" x14ac:dyDescent="0.2">
      <c r="A84" s="9">
        <v>83</v>
      </c>
      <c r="B84" s="13"/>
      <c r="C84" s="13" t="s">
        <v>163</v>
      </c>
      <c r="D84" s="14">
        <v>20000</v>
      </c>
      <c r="E84" s="14"/>
      <c r="F84" s="14">
        <v>3968.11</v>
      </c>
      <c r="G84" s="15"/>
      <c r="H84" s="15"/>
      <c r="I84" s="15"/>
      <c r="J84" s="15">
        <v>20000</v>
      </c>
      <c r="K84" s="15"/>
      <c r="L84" s="15">
        <v>3968.11</v>
      </c>
      <c r="M84" s="15"/>
      <c r="N84" s="15"/>
      <c r="O84" s="15"/>
      <c r="P84" s="15"/>
      <c r="Q84" s="15"/>
      <c r="R84" s="15"/>
    </row>
    <row r="85" spans="1:18" s="1" customFormat="1" ht="18.2" customHeight="1" x14ac:dyDescent="0.2">
      <c r="A85" s="9">
        <v>84</v>
      </c>
      <c r="B85" s="10" t="s">
        <v>164</v>
      </c>
      <c r="C85" s="10" t="s">
        <v>165</v>
      </c>
      <c r="D85" s="11">
        <v>4557693</v>
      </c>
      <c r="E85" s="11"/>
      <c r="F85" s="11">
        <v>644572.04</v>
      </c>
      <c r="G85" s="11">
        <v>1708383</v>
      </c>
      <c r="H85" s="11"/>
      <c r="I85" s="11">
        <v>358924.48</v>
      </c>
      <c r="J85" s="11">
        <v>761036</v>
      </c>
      <c r="K85" s="11"/>
      <c r="L85" s="11">
        <v>124385.93</v>
      </c>
      <c r="M85" s="11">
        <v>311184</v>
      </c>
      <c r="N85" s="11"/>
      <c r="O85" s="11">
        <v>18391.43</v>
      </c>
      <c r="P85" s="11">
        <v>1777090</v>
      </c>
      <c r="Q85" s="11"/>
      <c r="R85" s="11">
        <v>142870.20000000001</v>
      </c>
    </row>
    <row r="86" spans="1:18" s="1" customFormat="1" ht="18.2" customHeight="1" x14ac:dyDescent="0.2">
      <c r="A86" s="9">
        <v>85</v>
      </c>
      <c r="B86" s="13" t="s">
        <v>166</v>
      </c>
      <c r="C86" s="13" t="s">
        <v>167</v>
      </c>
      <c r="D86" s="14">
        <v>363393</v>
      </c>
      <c r="E86" s="14"/>
      <c r="F86" s="14">
        <v>45847.97</v>
      </c>
      <c r="G86" s="15">
        <v>149561</v>
      </c>
      <c r="H86" s="15"/>
      <c r="I86" s="15">
        <v>7089.14</v>
      </c>
      <c r="J86" s="15">
        <v>51212</v>
      </c>
      <c r="K86" s="15"/>
      <c r="L86" s="15">
        <v>9666.48</v>
      </c>
      <c r="M86" s="15">
        <v>64070</v>
      </c>
      <c r="N86" s="15"/>
      <c r="O86" s="15">
        <v>15185.09</v>
      </c>
      <c r="P86" s="15">
        <v>98550</v>
      </c>
      <c r="Q86" s="15"/>
      <c r="R86" s="15">
        <v>13907.26</v>
      </c>
    </row>
    <row r="87" spans="1:18" s="1" customFormat="1" ht="18.2" customHeight="1" x14ac:dyDescent="0.2">
      <c r="A87" s="9">
        <v>86</v>
      </c>
      <c r="B87" s="13" t="s">
        <v>168</v>
      </c>
      <c r="C87" s="13" t="s">
        <v>169</v>
      </c>
      <c r="D87" s="14">
        <v>2410478</v>
      </c>
      <c r="E87" s="14"/>
      <c r="F87" s="14">
        <v>494070.55</v>
      </c>
      <c r="G87" s="14">
        <v>1449954</v>
      </c>
      <c r="H87" s="14"/>
      <c r="I87" s="14">
        <v>344100.14</v>
      </c>
      <c r="J87" s="14">
        <v>697824</v>
      </c>
      <c r="K87" s="14"/>
      <c r="L87" s="14">
        <v>114359.45</v>
      </c>
      <c r="M87" s="14"/>
      <c r="N87" s="14"/>
      <c r="O87" s="14"/>
      <c r="P87" s="14">
        <v>262700</v>
      </c>
      <c r="Q87" s="14"/>
      <c r="R87" s="14">
        <v>35610.959999999999</v>
      </c>
    </row>
    <row r="88" spans="1:18" s="1" customFormat="1" ht="18.2" customHeight="1" x14ac:dyDescent="0.2">
      <c r="A88" s="9">
        <v>87</v>
      </c>
      <c r="B88" s="13" t="s">
        <v>170</v>
      </c>
      <c r="C88" s="13" t="s">
        <v>171</v>
      </c>
      <c r="D88" s="14">
        <v>1140100</v>
      </c>
      <c r="E88" s="14"/>
      <c r="F88" s="14">
        <v>7500</v>
      </c>
      <c r="G88" s="15">
        <v>30000</v>
      </c>
      <c r="H88" s="15"/>
      <c r="I88" s="15">
        <v>7500</v>
      </c>
      <c r="J88" s="15"/>
      <c r="K88" s="15"/>
      <c r="L88" s="15"/>
      <c r="M88" s="15"/>
      <c r="N88" s="15"/>
      <c r="O88" s="15"/>
      <c r="P88" s="15">
        <v>1110100</v>
      </c>
      <c r="Q88" s="15"/>
      <c r="R88" s="15"/>
    </row>
    <row r="89" spans="1:18" s="1" customFormat="1" ht="18.2" customHeight="1" x14ac:dyDescent="0.2">
      <c r="A89" s="9">
        <v>88</v>
      </c>
      <c r="B89" s="13" t="s">
        <v>172</v>
      </c>
      <c r="C89" s="13" t="s">
        <v>173</v>
      </c>
      <c r="D89" s="14">
        <v>35000</v>
      </c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>
        <v>35000</v>
      </c>
      <c r="Q89" s="14"/>
      <c r="R89" s="14"/>
    </row>
    <row r="90" spans="1:18" s="1" customFormat="1" ht="18.2" customHeight="1" x14ac:dyDescent="0.2">
      <c r="A90" s="9">
        <v>89</v>
      </c>
      <c r="B90" s="13" t="s">
        <v>174</v>
      </c>
      <c r="C90" s="13" t="s">
        <v>175</v>
      </c>
      <c r="D90" s="14">
        <v>462892</v>
      </c>
      <c r="E90" s="14"/>
      <c r="F90" s="14">
        <v>15730.32</v>
      </c>
      <c r="G90" s="15">
        <v>78868</v>
      </c>
      <c r="H90" s="15"/>
      <c r="I90" s="15">
        <v>235.2</v>
      </c>
      <c r="J90" s="15"/>
      <c r="K90" s="15"/>
      <c r="L90" s="15"/>
      <c r="M90" s="15">
        <v>189674</v>
      </c>
      <c r="N90" s="15"/>
      <c r="O90" s="15">
        <v>256.52999999999997</v>
      </c>
      <c r="P90" s="15">
        <v>194350</v>
      </c>
      <c r="Q90" s="15"/>
      <c r="R90" s="15">
        <v>15238.59</v>
      </c>
    </row>
    <row r="91" spans="1:18" s="1" customFormat="1" ht="18.2" customHeight="1" x14ac:dyDescent="0.2">
      <c r="A91" s="9">
        <v>90</v>
      </c>
      <c r="B91" s="13"/>
      <c r="C91" s="13" t="s">
        <v>176</v>
      </c>
      <c r="D91" s="14">
        <v>145830</v>
      </c>
      <c r="E91" s="14"/>
      <c r="F91" s="14">
        <v>81423.199999999997</v>
      </c>
      <c r="G91" s="14"/>
      <c r="H91" s="14"/>
      <c r="I91" s="14"/>
      <c r="J91" s="14">
        <v>12000</v>
      </c>
      <c r="K91" s="14"/>
      <c r="L91" s="14">
        <v>360</v>
      </c>
      <c r="M91" s="14">
        <v>57440</v>
      </c>
      <c r="N91" s="14"/>
      <c r="O91" s="14">
        <v>2949.81</v>
      </c>
      <c r="P91" s="14">
        <v>76390</v>
      </c>
      <c r="Q91" s="14"/>
      <c r="R91" s="14">
        <v>78113.39</v>
      </c>
    </row>
    <row r="92" spans="1:18" s="1" customFormat="1" ht="18.2" customHeight="1" x14ac:dyDescent="0.2">
      <c r="A92" s="9">
        <v>91</v>
      </c>
      <c r="B92" s="10" t="s">
        <v>177</v>
      </c>
      <c r="C92" s="10" t="s">
        <v>178</v>
      </c>
      <c r="D92" s="11">
        <v>2401018</v>
      </c>
      <c r="E92" s="11"/>
      <c r="F92" s="11">
        <v>337735.46</v>
      </c>
      <c r="G92" s="12">
        <v>572759</v>
      </c>
      <c r="H92" s="12"/>
      <c r="I92" s="12">
        <v>96049.83</v>
      </c>
      <c r="J92" s="12">
        <v>281876</v>
      </c>
      <c r="K92" s="12"/>
      <c r="L92" s="12">
        <v>54669.59</v>
      </c>
      <c r="M92" s="12">
        <v>926013</v>
      </c>
      <c r="N92" s="12"/>
      <c r="O92" s="12">
        <v>84638.87</v>
      </c>
      <c r="P92" s="12">
        <v>620370</v>
      </c>
      <c r="Q92" s="12"/>
      <c r="R92" s="12">
        <v>102377.17</v>
      </c>
    </row>
    <row r="93" spans="1:18" s="1" customFormat="1" ht="18.2" customHeight="1" x14ac:dyDescent="0.2">
      <c r="A93" s="9">
        <v>92</v>
      </c>
      <c r="B93" s="13" t="s">
        <v>179</v>
      </c>
      <c r="C93" s="13" t="s">
        <v>180</v>
      </c>
      <c r="D93" s="14">
        <v>632559</v>
      </c>
      <c r="E93" s="14"/>
      <c r="F93" s="14">
        <v>33908.68</v>
      </c>
      <c r="G93" s="14"/>
      <c r="H93" s="14"/>
      <c r="I93" s="14"/>
      <c r="J93" s="14"/>
      <c r="K93" s="14"/>
      <c r="L93" s="14"/>
      <c r="M93" s="14">
        <v>632559</v>
      </c>
      <c r="N93" s="14"/>
      <c r="O93" s="14">
        <v>33908.68</v>
      </c>
      <c r="P93" s="14"/>
      <c r="Q93" s="14"/>
      <c r="R93" s="14"/>
    </row>
    <row r="94" spans="1:18" s="1" customFormat="1" ht="18.2" customHeight="1" x14ac:dyDescent="0.2">
      <c r="A94" s="9">
        <v>93</v>
      </c>
      <c r="B94" s="13" t="s">
        <v>181</v>
      </c>
      <c r="C94" s="13" t="s">
        <v>182</v>
      </c>
      <c r="D94" s="14"/>
      <c r="E94" s="14"/>
      <c r="F94" s="14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</row>
    <row r="95" spans="1:18" s="1" customFormat="1" ht="18.2" customHeight="1" x14ac:dyDescent="0.2">
      <c r="A95" s="9">
        <v>94</v>
      </c>
      <c r="B95" s="13" t="s">
        <v>183</v>
      </c>
      <c r="C95" s="13" t="s">
        <v>184</v>
      </c>
      <c r="D95" s="14">
        <v>293142</v>
      </c>
      <c r="E95" s="14"/>
      <c r="F95" s="14">
        <v>46248.39</v>
      </c>
      <c r="G95" s="14">
        <v>6000</v>
      </c>
      <c r="H95" s="14"/>
      <c r="I95" s="14">
        <v>206.06</v>
      </c>
      <c r="J95" s="14">
        <v>90456</v>
      </c>
      <c r="K95" s="14"/>
      <c r="L95" s="14"/>
      <c r="M95" s="14">
        <v>124836</v>
      </c>
      <c r="N95" s="14"/>
      <c r="O95" s="14">
        <v>44946.49</v>
      </c>
      <c r="P95" s="14">
        <v>71850</v>
      </c>
      <c r="Q95" s="14"/>
      <c r="R95" s="14">
        <v>1095.8399999999999</v>
      </c>
    </row>
    <row r="96" spans="1:18" s="1" customFormat="1" ht="18.2" customHeight="1" x14ac:dyDescent="0.2">
      <c r="A96" s="9">
        <v>95</v>
      </c>
      <c r="B96" s="13" t="s">
        <v>185</v>
      </c>
      <c r="C96" s="13" t="s">
        <v>186</v>
      </c>
      <c r="D96" s="14">
        <v>765470</v>
      </c>
      <c r="E96" s="14"/>
      <c r="F96" s="14">
        <v>142339.62</v>
      </c>
      <c r="G96" s="15">
        <v>370000</v>
      </c>
      <c r="H96" s="15"/>
      <c r="I96" s="15">
        <v>72173.440000000002</v>
      </c>
      <c r="J96" s="15">
        <v>117470</v>
      </c>
      <c r="K96" s="15"/>
      <c r="L96" s="15">
        <v>36136.49</v>
      </c>
      <c r="M96" s="15">
        <v>96000</v>
      </c>
      <c r="N96" s="15"/>
      <c r="O96" s="15">
        <v>2207.41</v>
      </c>
      <c r="P96" s="15">
        <v>182000</v>
      </c>
      <c r="Q96" s="15"/>
      <c r="R96" s="15">
        <v>31822.28</v>
      </c>
    </row>
    <row r="97" spans="1:18" s="1" customFormat="1" ht="18.2" customHeight="1" x14ac:dyDescent="0.2">
      <c r="A97" s="9">
        <v>96</v>
      </c>
      <c r="B97" s="13" t="s">
        <v>187</v>
      </c>
      <c r="C97" s="13" t="s">
        <v>188</v>
      </c>
      <c r="D97" s="14">
        <v>709847</v>
      </c>
      <c r="E97" s="14"/>
      <c r="F97" s="14">
        <v>115238.77</v>
      </c>
      <c r="G97" s="14">
        <v>196759</v>
      </c>
      <c r="H97" s="14"/>
      <c r="I97" s="14">
        <v>23670.33</v>
      </c>
      <c r="J97" s="14">
        <v>73950</v>
      </c>
      <c r="K97" s="14"/>
      <c r="L97" s="14">
        <v>18533.099999999999</v>
      </c>
      <c r="M97" s="14">
        <v>72618</v>
      </c>
      <c r="N97" s="14"/>
      <c r="O97" s="14">
        <v>3576.29</v>
      </c>
      <c r="P97" s="14">
        <v>366520</v>
      </c>
      <c r="Q97" s="14"/>
      <c r="R97" s="14">
        <v>69459.05</v>
      </c>
    </row>
    <row r="98" spans="1:18" s="1" customFormat="1" ht="18.2" customHeight="1" x14ac:dyDescent="0.2">
      <c r="A98" s="9">
        <v>97</v>
      </c>
      <c r="B98" s="13"/>
      <c r="C98" s="13" t="s">
        <v>189</v>
      </c>
      <c r="D98" s="14"/>
      <c r="E98" s="14"/>
      <c r="F98" s="14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</row>
    <row r="99" spans="1:18" s="1" customFormat="1" ht="18.2" customHeight="1" x14ac:dyDescent="0.2">
      <c r="A99" s="9">
        <v>98</v>
      </c>
      <c r="B99" s="10" t="s">
        <v>190</v>
      </c>
      <c r="C99" s="10" t="s">
        <v>191</v>
      </c>
      <c r="D99" s="11">
        <v>762910</v>
      </c>
      <c r="E99" s="11"/>
      <c r="F99" s="11">
        <v>285179.83</v>
      </c>
      <c r="G99" s="11"/>
      <c r="H99" s="11"/>
      <c r="I99" s="11"/>
      <c r="J99" s="11">
        <v>183508</v>
      </c>
      <c r="K99" s="11"/>
      <c r="L99" s="11">
        <v>135144.38</v>
      </c>
      <c r="M99" s="11">
        <v>570652</v>
      </c>
      <c r="N99" s="11"/>
      <c r="O99" s="11">
        <v>148169.82999999999</v>
      </c>
      <c r="P99" s="11">
        <v>8750</v>
      </c>
      <c r="Q99" s="11"/>
      <c r="R99" s="11">
        <v>1865.62</v>
      </c>
    </row>
    <row r="100" spans="1:18" s="1" customFormat="1" ht="18.2" customHeight="1" x14ac:dyDescent="0.2">
      <c r="A100" s="9">
        <v>99</v>
      </c>
      <c r="B100" s="13" t="s">
        <v>192</v>
      </c>
      <c r="C100" s="13" t="s">
        <v>193</v>
      </c>
      <c r="D100" s="14"/>
      <c r="E100" s="14"/>
      <c r="F100" s="14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</row>
    <row r="101" spans="1:18" s="1" customFormat="1" ht="18.2" customHeight="1" x14ac:dyDescent="0.2">
      <c r="A101" s="9">
        <v>100</v>
      </c>
      <c r="B101" s="13" t="s">
        <v>194</v>
      </c>
      <c r="C101" s="13" t="s">
        <v>195</v>
      </c>
      <c r="D101" s="14">
        <v>761965</v>
      </c>
      <c r="E101" s="14"/>
      <c r="F101" s="14">
        <v>280881.5</v>
      </c>
      <c r="G101" s="14"/>
      <c r="H101" s="14"/>
      <c r="I101" s="14"/>
      <c r="J101" s="14">
        <v>182563</v>
      </c>
      <c r="K101" s="14"/>
      <c r="L101" s="14">
        <v>130846.05</v>
      </c>
      <c r="M101" s="14">
        <v>570652</v>
      </c>
      <c r="N101" s="14"/>
      <c r="O101" s="14">
        <v>148169.82999999999</v>
      </c>
      <c r="P101" s="14">
        <v>8750</v>
      </c>
      <c r="Q101" s="14"/>
      <c r="R101" s="14">
        <v>1865.62</v>
      </c>
    </row>
    <row r="102" spans="1:18" s="1" customFormat="1" ht="18.2" customHeight="1" x14ac:dyDescent="0.2">
      <c r="A102" s="9">
        <v>101</v>
      </c>
      <c r="B102" s="13" t="s">
        <v>196</v>
      </c>
      <c r="C102" s="13" t="s">
        <v>197</v>
      </c>
      <c r="D102" s="14"/>
      <c r="E102" s="14"/>
      <c r="F102" s="14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</row>
    <row r="103" spans="1:18" s="1" customFormat="1" ht="18.2" customHeight="1" x14ac:dyDescent="0.2">
      <c r="A103" s="9">
        <v>102</v>
      </c>
      <c r="B103" s="13" t="s">
        <v>198</v>
      </c>
      <c r="C103" s="13" t="s">
        <v>199</v>
      </c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</row>
    <row r="104" spans="1:18" s="1" customFormat="1" ht="18.2" customHeight="1" x14ac:dyDescent="0.2">
      <c r="A104" s="9">
        <v>103</v>
      </c>
      <c r="B104" s="13" t="s">
        <v>200</v>
      </c>
      <c r="C104" s="13" t="s">
        <v>201</v>
      </c>
      <c r="D104" s="14">
        <v>945</v>
      </c>
      <c r="E104" s="14"/>
      <c r="F104" s="14">
        <v>4298.33</v>
      </c>
      <c r="G104" s="15"/>
      <c r="H104" s="15"/>
      <c r="I104" s="15"/>
      <c r="J104" s="15">
        <v>945</v>
      </c>
      <c r="K104" s="15"/>
      <c r="L104" s="15">
        <v>4298.33</v>
      </c>
      <c r="M104" s="15"/>
      <c r="N104" s="15"/>
      <c r="O104" s="15"/>
      <c r="P104" s="15"/>
      <c r="Q104" s="15"/>
      <c r="R104" s="15"/>
    </row>
    <row r="105" spans="1:18" s="1" customFormat="1" ht="18.2" customHeight="1" x14ac:dyDescent="0.2">
      <c r="A105" s="9">
        <v>104</v>
      </c>
      <c r="B105" s="13"/>
      <c r="C105" s="13" t="s">
        <v>202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</row>
    <row r="106" spans="1:18" s="1" customFormat="1" ht="18.2" customHeight="1" x14ac:dyDescent="0.2">
      <c r="A106" s="9">
        <v>106</v>
      </c>
      <c r="B106" s="10" t="s">
        <v>203</v>
      </c>
      <c r="C106" s="10" t="s">
        <v>204</v>
      </c>
      <c r="D106" s="11">
        <v>9253060</v>
      </c>
      <c r="E106" s="11"/>
      <c r="F106" s="11">
        <v>2166893.61</v>
      </c>
      <c r="G106" s="12">
        <v>3985590</v>
      </c>
      <c r="H106" s="12"/>
      <c r="I106" s="12">
        <v>958547.89</v>
      </c>
      <c r="J106" s="12">
        <v>1520086</v>
      </c>
      <c r="K106" s="12"/>
      <c r="L106" s="12">
        <v>413528.08</v>
      </c>
      <c r="M106" s="12">
        <v>1498704</v>
      </c>
      <c r="N106" s="12"/>
      <c r="O106" s="12">
        <v>352707.84000000003</v>
      </c>
      <c r="P106" s="12">
        <v>2248680</v>
      </c>
      <c r="Q106" s="12"/>
      <c r="R106" s="12">
        <v>442109.8</v>
      </c>
    </row>
    <row r="107" spans="1:18" s="1" customFormat="1" ht="18.2" customHeight="1" x14ac:dyDescent="0.2">
      <c r="A107" s="9">
        <v>107</v>
      </c>
      <c r="B107" s="13" t="s">
        <v>205</v>
      </c>
      <c r="C107" s="13" t="s">
        <v>206</v>
      </c>
      <c r="D107" s="14">
        <v>3293631</v>
      </c>
      <c r="E107" s="14"/>
      <c r="F107" s="14">
        <v>796573.49</v>
      </c>
      <c r="G107" s="14">
        <v>2216435</v>
      </c>
      <c r="H107" s="14"/>
      <c r="I107" s="14">
        <v>456825.8</v>
      </c>
      <c r="J107" s="14">
        <v>359485</v>
      </c>
      <c r="K107" s="14"/>
      <c r="L107" s="14">
        <v>98551.95</v>
      </c>
      <c r="M107" s="14">
        <v>355191</v>
      </c>
      <c r="N107" s="14"/>
      <c r="O107" s="14">
        <v>140236.98000000001</v>
      </c>
      <c r="P107" s="14">
        <v>362520</v>
      </c>
      <c r="Q107" s="14"/>
      <c r="R107" s="14">
        <v>100958.76</v>
      </c>
    </row>
    <row r="108" spans="1:18" s="1" customFormat="1" ht="18.2" customHeight="1" x14ac:dyDescent="0.2">
      <c r="A108" s="9">
        <v>108</v>
      </c>
      <c r="B108" s="13" t="s">
        <v>207</v>
      </c>
      <c r="C108" s="13" t="s">
        <v>208</v>
      </c>
      <c r="D108" s="14">
        <v>166450</v>
      </c>
      <c r="E108" s="14"/>
      <c r="F108" s="14">
        <v>22274.95</v>
      </c>
      <c r="G108" s="15"/>
      <c r="H108" s="15"/>
      <c r="I108" s="15"/>
      <c r="J108" s="15"/>
      <c r="K108" s="15"/>
      <c r="L108" s="15"/>
      <c r="M108" s="15"/>
      <c r="N108" s="15"/>
      <c r="O108" s="15"/>
      <c r="P108" s="15">
        <v>166450</v>
      </c>
      <c r="Q108" s="15"/>
      <c r="R108" s="15">
        <v>22274.95</v>
      </c>
    </row>
    <row r="109" spans="1:18" s="1" customFormat="1" ht="18.2" customHeight="1" x14ac:dyDescent="0.2">
      <c r="A109" s="9">
        <v>111</v>
      </c>
      <c r="B109" s="13" t="s">
        <v>209</v>
      </c>
      <c r="C109" s="13" t="s">
        <v>210</v>
      </c>
      <c r="D109" s="14">
        <v>595564</v>
      </c>
      <c r="E109" s="14"/>
      <c r="F109" s="14">
        <v>116552.91</v>
      </c>
      <c r="G109" s="14">
        <v>182806</v>
      </c>
      <c r="H109" s="14"/>
      <c r="I109" s="14">
        <v>35090.29</v>
      </c>
      <c r="J109" s="14">
        <v>177248</v>
      </c>
      <c r="K109" s="14"/>
      <c r="L109" s="14">
        <v>41723.03</v>
      </c>
      <c r="M109" s="14">
        <v>130480</v>
      </c>
      <c r="N109" s="14"/>
      <c r="O109" s="14">
        <v>27159.16</v>
      </c>
      <c r="P109" s="14">
        <v>105030</v>
      </c>
      <c r="Q109" s="14"/>
      <c r="R109" s="14">
        <v>12580.43</v>
      </c>
    </row>
    <row r="110" spans="1:18" s="1" customFormat="1" ht="18.2" customHeight="1" x14ac:dyDescent="0.2">
      <c r="A110" s="9">
        <v>113</v>
      </c>
      <c r="B110" s="13" t="s">
        <v>211</v>
      </c>
      <c r="C110" s="13" t="s">
        <v>212</v>
      </c>
      <c r="D110" s="14">
        <v>571367</v>
      </c>
      <c r="E110" s="14"/>
      <c r="F110" s="14">
        <v>208074.02</v>
      </c>
      <c r="G110" s="15">
        <v>306484</v>
      </c>
      <c r="H110" s="15"/>
      <c r="I110" s="15">
        <v>125138.7</v>
      </c>
      <c r="J110" s="15">
        <v>154144</v>
      </c>
      <c r="K110" s="15"/>
      <c r="L110" s="15">
        <v>82556.36</v>
      </c>
      <c r="M110" s="15">
        <v>101459</v>
      </c>
      <c r="N110" s="15"/>
      <c r="O110" s="15">
        <v>50.89</v>
      </c>
      <c r="P110" s="15">
        <v>9280</v>
      </c>
      <c r="Q110" s="15"/>
      <c r="R110" s="15">
        <v>328.07</v>
      </c>
    </row>
    <row r="111" spans="1:18" s="1" customFormat="1" ht="18.2" customHeight="1" x14ac:dyDescent="0.2">
      <c r="A111" s="9">
        <v>114</v>
      </c>
      <c r="B111" s="13" t="s">
        <v>213</v>
      </c>
      <c r="C111" s="13" t="s">
        <v>214</v>
      </c>
      <c r="D111" s="14">
        <v>1608940</v>
      </c>
      <c r="E111" s="14"/>
      <c r="F111" s="14">
        <v>355298.02</v>
      </c>
      <c r="G111" s="14">
        <v>666869</v>
      </c>
      <c r="H111" s="14"/>
      <c r="I111" s="14">
        <v>153610.32</v>
      </c>
      <c r="J111" s="14">
        <v>180521</v>
      </c>
      <c r="K111" s="14"/>
      <c r="L111" s="14">
        <v>46086.400000000001</v>
      </c>
      <c r="M111" s="14">
        <v>248250</v>
      </c>
      <c r="N111" s="14"/>
      <c r="O111" s="14">
        <v>62053.8</v>
      </c>
      <c r="P111" s="14">
        <v>513300</v>
      </c>
      <c r="Q111" s="14"/>
      <c r="R111" s="14">
        <v>93547.5</v>
      </c>
    </row>
    <row r="112" spans="1:18" s="1" customFormat="1" ht="18.2" customHeight="1" x14ac:dyDescent="0.2">
      <c r="A112" s="9">
        <v>115</v>
      </c>
      <c r="B112" s="13" t="s">
        <v>215</v>
      </c>
      <c r="C112" s="13" t="s">
        <v>216</v>
      </c>
      <c r="D112" s="14">
        <v>2339915</v>
      </c>
      <c r="E112" s="14"/>
      <c r="F112" s="14">
        <v>513223.9</v>
      </c>
      <c r="G112" s="15">
        <v>339669</v>
      </c>
      <c r="H112" s="15"/>
      <c r="I112" s="15">
        <v>97563.17</v>
      </c>
      <c r="J112" s="15">
        <v>592222</v>
      </c>
      <c r="K112" s="15"/>
      <c r="L112" s="15">
        <v>134286.10999999999</v>
      </c>
      <c r="M112" s="15">
        <v>617664</v>
      </c>
      <c r="N112" s="15"/>
      <c r="O112" s="15">
        <v>116108.68</v>
      </c>
      <c r="P112" s="15">
        <v>790360</v>
      </c>
      <c r="Q112" s="15"/>
      <c r="R112" s="15">
        <v>165265.94</v>
      </c>
    </row>
    <row r="113" spans="1:18" s="1" customFormat="1" ht="18.2" customHeight="1" x14ac:dyDescent="0.2">
      <c r="A113" s="9">
        <v>116</v>
      </c>
      <c r="B113" s="13" t="s">
        <v>217</v>
      </c>
      <c r="C113" s="13" t="s">
        <v>218</v>
      </c>
      <c r="D113" s="14">
        <v>165608</v>
      </c>
      <c r="E113" s="14"/>
      <c r="F113" s="14">
        <v>31837.84</v>
      </c>
      <c r="G113" s="14">
        <v>132219</v>
      </c>
      <c r="H113" s="14"/>
      <c r="I113" s="14">
        <v>26849.67</v>
      </c>
      <c r="J113" s="14">
        <v>29939</v>
      </c>
      <c r="K113" s="14"/>
      <c r="L113" s="14">
        <v>4612.13</v>
      </c>
      <c r="M113" s="14"/>
      <c r="N113" s="14"/>
      <c r="O113" s="14"/>
      <c r="P113" s="14">
        <v>3450</v>
      </c>
      <c r="Q113" s="14"/>
      <c r="R113" s="14">
        <v>376.04</v>
      </c>
    </row>
    <row r="114" spans="1:18" s="1" customFormat="1" ht="18.2" customHeight="1" x14ac:dyDescent="0.2">
      <c r="A114" s="9">
        <v>117</v>
      </c>
      <c r="B114" s="13" t="s">
        <v>219</v>
      </c>
      <c r="C114" s="13" t="s">
        <v>220</v>
      </c>
      <c r="D114" s="14">
        <v>96733</v>
      </c>
      <c r="E114" s="14"/>
      <c r="F114" s="14">
        <v>19469.939999999999</v>
      </c>
      <c r="G114" s="15">
        <v>96733</v>
      </c>
      <c r="H114" s="15"/>
      <c r="I114" s="15">
        <v>19469.939999999999</v>
      </c>
      <c r="J114" s="15"/>
      <c r="K114" s="15"/>
      <c r="L114" s="15"/>
      <c r="M114" s="15"/>
      <c r="N114" s="15"/>
      <c r="O114" s="15"/>
      <c r="P114" s="15"/>
      <c r="Q114" s="15"/>
      <c r="R114" s="15"/>
    </row>
    <row r="115" spans="1:18" s="1" customFormat="1" ht="18.2" customHeight="1" x14ac:dyDescent="0.2">
      <c r="A115" s="9">
        <v>118</v>
      </c>
      <c r="B115" s="13" t="s">
        <v>221</v>
      </c>
      <c r="C115" s="13" t="s">
        <v>222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</row>
    <row r="116" spans="1:18" s="1" customFormat="1" ht="18.2" customHeight="1" x14ac:dyDescent="0.2">
      <c r="A116" s="9">
        <v>119</v>
      </c>
      <c r="B116" s="13" t="s">
        <v>223</v>
      </c>
      <c r="C116" s="13" t="s">
        <v>224</v>
      </c>
      <c r="D116" s="14"/>
      <c r="E116" s="14"/>
      <c r="F116" s="14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</row>
    <row r="117" spans="1:18" s="1" customFormat="1" ht="18.2" customHeight="1" x14ac:dyDescent="0.2">
      <c r="A117" s="9">
        <v>120</v>
      </c>
      <c r="B117" s="13" t="s">
        <v>225</v>
      </c>
      <c r="C117" s="13" t="s">
        <v>226</v>
      </c>
      <c r="D117" s="14">
        <v>60000</v>
      </c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>
        <v>60000</v>
      </c>
      <c r="Q117" s="14"/>
      <c r="R117" s="14"/>
    </row>
    <row r="118" spans="1:18" s="1" customFormat="1" ht="18.2" customHeight="1" x14ac:dyDescent="0.2">
      <c r="A118" s="9">
        <v>123</v>
      </c>
      <c r="B118" s="13" t="s">
        <v>227</v>
      </c>
      <c r="C118" s="13" t="s">
        <v>228</v>
      </c>
      <c r="D118" s="14"/>
      <c r="E118" s="14"/>
      <c r="F118" s="14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</row>
    <row r="119" spans="1:18" s="1" customFormat="1" ht="18.2" customHeight="1" x14ac:dyDescent="0.2">
      <c r="A119" s="9">
        <v>124</v>
      </c>
      <c r="B119" s="13" t="s">
        <v>229</v>
      </c>
      <c r="C119" s="13" t="s">
        <v>230</v>
      </c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</row>
    <row r="120" spans="1:18" s="1" customFormat="1" ht="18.2" customHeight="1" x14ac:dyDescent="0.2">
      <c r="A120" s="9">
        <v>126</v>
      </c>
      <c r="B120" s="13" t="s">
        <v>231</v>
      </c>
      <c r="C120" s="13" t="s">
        <v>232</v>
      </c>
      <c r="D120" s="14">
        <v>116437</v>
      </c>
      <c r="E120" s="14"/>
      <c r="F120" s="14">
        <v>29048.47</v>
      </c>
      <c r="G120" s="15"/>
      <c r="H120" s="15"/>
      <c r="I120" s="15"/>
      <c r="J120" s="15">
        <v>22527</v>
      </c>
      <c r="K120" s="15"/>
      <c r="L120" s="15">
        <v>5712.1</v>
      </c>
      <c r="M120" s="15">
        <v>33660</v>
      </c>
      <c r="N120" s="15"/>
      <c r="O120" s="15">
        <v>7098.33</v>
      </c>
      <c r="P120" s="15">
        <v>60250</v>
      </c>
      <c r="Q120" s="15"/>
      <c r="R120" s="15">
        <v>16238.04</v>
      </c>
    </row>
    <row r="121" spans="1:18" s="1" customFormat="1" ht="18.2" customHeight="1" x14ac:dyDescent="0.2">
      <c r="A121" s="9">
        <v>127</v>
      </c>
      <c r="B121" s="13" t="s">
        <v>233</v>
      </c>
      <c r="C121" s="13" t="s">
        <v>234</v>
      </c>
      <c r="D121" s="14">
        <v>57000</v>
      </c>
      <c r="E121" s="14"/>
      <c r="F121" s="14">
        <v>30000</v>
      </c>
      <c r="G121" s="14">
        <v>30000</v>
      </c>
      <c r="H121" s="14"/>
      <c r="I121" s="14">
        <v>30000</v>
      </c>
      <c r="J121" s="14">
        <v>4000</v>
      </c>
      <c r="K121" s="14"/>
      <c r="L121" s="14"/>
      <c r="M121" s="14">
        <v>12000</v>
      </c>
      <c r="N121" s="14"/>
      <c r="O121" s="14"/>
      <c r="P121" s="14">
        <v>11000</v>
      </c>
      <c r="Q121" s="14"/>
      <c r="R121" s="14"/>
    </row>
    <row r="122" spans="1:18" s="1" customFormat="1" ht="18.2" customHeight="1" x14ac:dyDescent="0.2">
      <c r="A122" s="9">
        <v>128</v>
      </c>
      <c r="B122" s="13" t="s">
        <v>235</v>
      </c>
      <c r="C122" s="13" t="s">
        <v>236</v>
      </c>
      <c r="D122" s="14">
        <v>181415</v>
      </c>
      <c r="E122" s="14"/>
      <c r="F122" s="14">
        <v>44540.07</v>
      </c>
      <c r="G122" s="15">
        <v>14375</v>
      </c>
      <c r="H122" s="15"/>
      <c r="I122" s="15">
        <v>14000</v>
      </c>
      <c r="J122" s="15"/>
      <c r="K122" s="15"/>
      <c r="L122" s="15"/>
      <c r="M122" s="15"/>
      <c r="N122" s="15"/>
      <c r="O122" s="15"/>
      <c r="P122" s="15">
        <v>167040</v>
      </c>
      <c r="Q122" s="15"/>
      <c r="R122" s="15">
        <v>30540.07</v>
      </c>
    </row>
    <row r="123" spans="1:18" s="1" customFormat="1" ht="18.2" customHeight="1" x14ac:dyDescent="0.2">
      <c r="A123" s="9">
        <v>129</v>
      </c>
      <c r="B123" s="13"/>
      <c r="C123" s="13" t="s">
        <v>237</v>
      </c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</row>
    <row r="124" spans="1:18" s="1" customFormat="1" ht="18.2" customHeight="1" x14ac:dyDescent="0.2">
      <c r="A124" s="9">
        <v>130</v>
      </c>
      <c r="B124" s="10" t="s">
        <v>238</v>
      </c>
      <c r="C124" s="10" t="s">
        <v>239</v>
      </c>
      <c r="D124" s="11">
        <v>46976046</v>
      </c>
      <c r="E124" s="11"/>
      <c r="F124" s="11">
        <v>11163649.439999999</v>
      </c>
      <c r="G124" s="12">
        <v>17093471</v>
      </c>
      <c r="H124" s="12"/>
      <c r="I124" s="12">
        <v>4444650.72</v>
      </c>
      <c r="J124" s="12">
        <v>6841139</v>
      </c>
      <c r="K124" s="12"/>
      <c r="L124" s="12">
        <v>1478551.67</v>
      </c>
      <c r="M124" s="12">
        <v>11139756</v>
      </c>
      <c r="N124" s="12"/>
      <c r="O124" s="12">
        <v>2716964.25</v>
      </c>
      <c r="P124" s="12">
        <v>11901680</v>
      </c>
      <c r="Q124" s="12"/>
      <c r="R124" s="12">
        <v>2523482.7999999998</v>
      </c>
    </row>
    <row r="125" spans="1:18" s="1" customFormat="1" ht="18.2" customHeight="1" x14ac:dyDescent="0.2">
      <c r="A125" s="9">
        <v>131</v>
      </c>
      <c r="B125" s="13" t="s">
        <v>240</v>
      </c>
      <c r="C125" s="13" t="s">
        <v>241</v>
      </c>
      <c r="D125" s="14">
        <v>15528052</v>
      </c>
      <c r="E125" s="14"/>
      <c r="F125" s="14">
        <v>4245081.99</v>
      </c>
      <c r="G125" s="14">
        <v>6937198</v>
      </c>
      <c r="H125" s="14"/>
      <c r="I125" s="14">
        <v>2181624.65</v>
      </c>
      <c r="J125" s="14">
        <v>1871090</v>
      </c>
      <c r="K125" s="14"/>
      <c r="L125" s="14">
        <v>334026.09000000003</v>
      </c>
      <c r="M125" s="14">
        <v>2661574</v>
      </c>
      <c r="N125" s="14"/>
      <c r="O125" s="14">
        <v>871220.54</v>
      </c>
      <c r="P125" s="14">
        <v>4058190</v>
      </c>
      <c r="Q125" s="14"/>
      <c r="R125" s="14">
        <v>858210.71</v>
      </c>
    </row>
    <row r="126" spans="1:18" s="1" customFormat="1" ht="18.2" customHeight="1" x14ac:dyDescent="0.2">
      <c r="A126" s="9">
        <v>132</v>
      </c>
      <c r="B126" s="13" t="s">
        <v>242</v>
      </c>
      <c r="C126" s="13" t="s">
        <v>243</v>
      </c>
      <c r="D126" s="14">
        <v>25696691</v>
      </c>
      <c r="E126" s="14"/>
      <c r="F126" s="14">
        <v>5585204.21</v>
      </c>
      <c r="G126" s="15">
        <v>7775750</v>
      </c>
      <c r="H126" s="15"/>
      <c r="I126" s="15">
        <v>1730730.06</v>
      </c>
      <c r="J126" s="15">
        <v>3885533</v>
      </c>
      <c r="K126" s="15"/>
      <c r="L126" s="15">
        <v>875853.63</v>
      </c>
      <c r="M126" s="15">
        <v>7652378</v>
      </c>
      <c r="N126" s="15"/>
      <c r="O126" s="15">
        <v>1647474.88</v>
      </c>
      <c r="P126" s="15">
        <v>6383030</v>
      </c>
      <c r="Q126" s="15"/>
      <c r="R126" s="15">
        <v>1331145.6399999999</v>
      </c>
    </row>
    <row r="127" spans="1:18" s="1" customFormat="1" ht="24.6" customHeight="1" x14ac:dyDescent="0.2">
      <c r="A127" s="9">
        <v>137</v>
      </c>
      <c r="B127" s="13" t="s">
        <v>244</v>
      </c>
      <c r="C127" s="13" t="s">
        <v>245</v>
      </c>
      <c r="D127" s="14">
        <v>2000</v>
      </c>
      <c r="E127" s="14"/>
      <c r="F127" s="14">
        <v>300</v>
      </c>
      <c r="G127" s="14">
        <v>2000</v>
      </c>
      <c r="H127" s="14"/>
      <c r="I127" s="14">
        <v>300</v>
      </c>
      <c r="J127" s="14"/>
      <c r="K127" s="14"/>
      <c r="L127" s="14"/>
      <c r="M127" s="14"/>
      <c r="N127" s="14"/>
      <c r="O127" s="14"/>
      <c r="P127" s="14"/>
      <c r="Q127" s="14"/>
      <c r="R127" s="14"/>
    </row>
    <row r="128" spans="1:18" s="1" customFormat="1" ht="18.2" customHeight="1" x14ac:dyDescent="0.2">
      <c r="A128" s="9">
        <v>138</v>
      </c>
      <c r="B128" s="13" t="s">
        <v>246</v>
      </c>
      <c r="C128" s="13" t="s">
        <v>247</v>
      </c>
      <c r="D128" s="14">
        <v>14000</v>
      </c>
      <c r="E128" s="14"/>
      <c r="F128" s="14">
        <v>2700</v>
      </c>
      <c r="G128" s="15">
        <v>14000</v>
      </c>
      <c r="H128" s="15"/>
      <c r="I128" s="15">
        <v>2700</v>
      </c>
      <c r="J128" s="15"/>
      <c r="K128" s="15"/>
      <c r="L128" s="15"/>
      <c r="M128" s="15"/>
      <c r="N128" s="15"/>
      <c r="O128" s="15"/>
      <c r="P128" s="15"/>
      <c r="Q128" s="15"/>
      <c r="R128" s="15"/>
    </row>
    <row r="129" spans="1:18" s="1" customFormat="1" ht="18.2" customHeight="1" x14ac:dyDescent="0.2">
      <c r="A129" s="9">
        <v>139</v>
      </c>
      <c r="B129" s="13" t="s">
        <v>248</v>
      </c>
      <c r="C129" s="13" t="s">
        <v>249</v>
      </c>
      <c r="D129" s="14">
        <v>53637</v>
      </c>
      <c r="E129" s="14"/>
      <c r="F129" s="14"/>
      <c r="G129" s="14"/>
      <c r="H129" s="14"/>
      <c r="I129" s="14"/>
      <c r="J129" s="14">
        <v>53637</v>
      </c>
      <c r="K129" s="14"/>
      <c r="L129" s="14"/>
      <c r="M129" s="14"/>
      <c r="N129" s="14"/>
      <c r="O129" s="14"/>
      <c r="P129" s="14"/>
      <c r="Q129" s="14"/>
      <c r="R129" s="14"/>
    </row>
    <row r="130" spans="1:18" s="1" customFormat="1" ht="18.2" customHeight="1" x14ac:dyDescent="0.2">
      <c r="A130" s="9">
        <v>140</v>
      </c>
      <c r="B130" s="13" t="s">
        <v>250</v>
      </c>
      <c r="C130" s="13" t="s">
        <v>251</v>
      </c>
      <c r="D130" s="14">
        <v>2790418</v>
      </c>
      <c r="E130" s="14"/>
      <c r="F130" s="14">
        <v>636371.11</v>
      </c>
      <c r="G130" s="15">
        <v>1201849</v>
      </c>
      <c r="H130" s="15"/>
      <c r="I130" s="15">
        <v>270808.08</v>
      </c>
      <c r="J130" s="15">
        <v>585184</v>
      </c>
      <c r="K130" s="15"/>
      <c r="L130" s="15">
        <v>145381.69</v>
      </c>
      <c r="M130" s="15">
        <v>279495</v>
      </c>
      <c r="N130" s="15"/>
      <c r="O130" s="15">
        <v>47124.63</v>
      </c>
      <c r="P130" s="15">
        <v>723890</v>
      </c>
      <c r="Q130" s="15"/>
      <c r="R130" s="15">
        <v>173056.71</v>
      </c>
    </row>
    <row r="131" spans="1:18" s="1" customFormat="1" ht="18.2" customHeight="1" x14ac:dyDescent="0.2">
      <c r="A131" s="9">
        <v>141</v>
      </c>
      <c r="B131" s="13" t="s">
        <v>252</v>
      </c>
      <c r="C131" s="13" t="s">
        <v>253</v>
      </c>
      <c r="D131" s="14">
        <v>465030</v>
      </c>
      <c r="E131" s="14"/>
      <c r="F131" s="14">
        <v>134903.13</v>
      </c>
      <c r="G131" s="14"/>
      <c r="H131" s="14"/>
      <c r="I131" s="14"/>
      <c r="J131" s="14">
        <v>107105</v>
      </c>
      <c r="K131" s="14"/>
      <c r="L131" s="14">
        <v>27791.25</v>
      </c>
      <c r="M131" s="14">
        <v>186145</v>
      </c>
      <c r="N131" s="14"/>
      <c r="O131" s="14">
        <v>60196.49</v>
      </c>
      <c r="P131" s="14">
        <v>171780</v>
      </c>
      <c r="Q131" s="14"/>
      <c r="R131" s="14">
        <v>46915.39</v>
      </c>
    </row>
    <row r="132" spans="1:18" s="1" customFormat="1" ht="18.2" customHeight="1" x14ac:dyDescent="0.2">
      <c r="A132" s="9">
        <v>142</v>
      </c>
      <c r="B132" s="13" t="s">
        <v>254</v>
      </c>
      <c r="C132" s="13" t="s">
        <v>255</v>
      </c>
      <c r="D132" s="14">
        <v>1487147</v>
      </c>
      <c r="E132" s="14"/>
      <c r="F132" s="14">
        <v>369656.51</v>
      </c>
      <c r="G132" s="15">
        <v>459847</v>
      </c>
      <c r="H132" s="15"/>
      <c r="I132" s="15">
        <v>114990.2</v>
      </c>
      <c r="J132" s="15">
        <v>291433</v>
      </c>
      <c r="K132" s="15"/>
      <c r="L132" s="15">
        <v>72302.509999999995</v>
      </c>
      <c r="M132" s="15">
        <v>322917</v>
      </c>
      <c r="N132" s="15"/>
      <c r="O132" s="15">
        <v>85636.2</v>
      </c>
      <c r="P132" s="15">
        <v>412950</v>
      </c>
      <c r="Q132" s="15"/>
      <c r="R132" s="15">
        <v>96727.6</v>
      </c>
    </row>
    <row r="133" spans="1:18" s="1" customFormat="1" ht="18.2" customHeight="1" x14ac:dyDescent="0.2">
      <c r="A133" s="9">
        <v>143</v>
      </c>
      <c r="B133" s="13" t="s">
        <v>256</v>
      </c>
      <c r="C133" s="13" t="s">
        <v>257</v>
      </c>
      <c r="D133" s="14">
        <v>43799</v>
      </c>
      <c r="E133" s="14"/>
      <c r="F133" s="14">
        <v>7866.4</v>
      </c>
      <c r="G133" s="14">
        <v>5000</v>
      </c>
      <c r="H133" s="14"/>
      <c r="I133" s="14"/>
      <c r="J133" s="14">
        <v>34819</v>
      </c>
      <c r="K133" s="14"/>
      <c r="L133" s="14">
        <v>6723.74</v>
      </c>
      <c r="M133" s="14"/>
      <c r="N133" s="14"/>
      <c r="O133" s="14"/>
      <c r="P133" s="14">
        <v>3980</v>
      </c>
      <c r="Q133" s="14"/>
      <c r="R133" s="14">
        <v>1142.6600000000001</v>
      </c>
    </row>
    <row r="134" spans="1:18" s="1" customFormat="1" ht="18.2" customHeight="1" x14ac:dyDescent="0.2">
      <c r="A134" s="9">
        <v>144</v>
      </c>
      <c r="B134" s="13" t="s">
        <v>258</v>
      </c>
      <c r="C134" s="13" t="s">
        <v>259</v>
      </c>
      <c r="D134" s="14">
        <v>594659</v>
      </c>
      <c r="E134" s="14"/>
      <c r="F134" s="14">
        <v>143497.73000000001</v>
      </c>
      <c r="G134" s="15">
        <v>594659</v>
      </c>
      <c r="H134" s="15"/>
      <c r="I134" s="15">
        <v>143497.73000000001</v>
      </c>
      <c r="J134" s="15"/>
      <c r="K134" s="15"/>
      <c r="L134" s="15"/>
      <c r="M134" s="15"/>
      <c r="N134" s="15"/>
      <c r="O134" s="15"/>
      <c r="P134" s="15"/>
      <c r="Q134" s="15"/>
      <c r="R134" s="15"/>
    </row>
    <row r="135" spans="1:18" s="1" customFormat="1" ht="18.2" customHeight="1" x14ac:dyDescent="0.2">
      <c r="A135" s="9">
        <v>145</v>
      </c>
      <c r="B135" s="13" t="s">
        <v>260</v>
      </c>
      <c r="C135" s="13" t="s">
        <v>261</v>
      </c>
      <c r="D135" s="14">
        <v>300613</v>
      </c>
      <c r="E135" s="14"/>
      <c r="F135" s="14">
        <v>21595.599999999999</v>
      </c>
      <c r="G135" s="14">
        <v>103168</v>
      </c>
      <c r="H135" s="14"/>
      <c r="I135" s="14"/>
      <c r="J135" s="14">
        <v>12338</v>
      </c>
      <c r="K135" s="14"/>
      <c r="L135" s="14"/>
      <c r="M135" s="14">
        <v>37247</v>
      </c>
      <c r="N135" s="14"/>
      <c r="O135" s="14">
        <v>5311.51</v>
      </c>
      <c r="P135" s="14">
        <v>147860</v>
      </c>
      <c r="Q135" s="14"/>
      <c r="R135" s="14">
        <v>16284.09</v>
      </c>
    </row>
    <row r="136" spans="1:18" s="1" customFormat="1" ht="18.2" customHeight="1" x14ac:dyDescent="0.2">
      <c r="A136" s="9">
        <v>146</v>
      </c>
      <c r="B136" s="13"/>
      <c r="C136" s="13" t="s">
        <v>262</v>
      </c>
      <c r="D136" s="14"/>
      <c r="E136" s="14"/>
      <c r="F136" s="14">
        <v>16472.759999999998</v>
      </c>
      <c r="G136" s="15"/>
      <c r="H136" s="15"/>
      <c r="I136" s="15"/>
      <c r="J136" s="15"/>
      <c r="K136" s="15"/>
      <c r="L136" s="15">
        <v>16472.759999999998</v>
      </c>
      <c r="M136" s="15"/>
      <c r="N136" s="15"/>
      <c r="O136" s="15"/>
      <c r="P136" s="15"/>
      <c r="Q136" s="15"/>
      <c r="R136" s="15"/>
    </row>
    <row r="137" spans="1:18" s="1" customFormat="1" ht="18.2" customHeight="1" x14ac:dyDescent="0.2">
      <c r="A137" s="9">
        <v>147</v>
      </c>
      <c r="B137" s="10" t="s">
        <v>263</v>
      </c>
      <c r="C137" s="10" t="s">
        <v>264</v>
      </c>
      <c r="D137" s="11">
        <v>11024122</v>
      </c>
      <c r="E137" s="11"/>
      <c r="F137" s="11">
        <v>2292832.61</v>
      </c>
      <c r="G137" s="11">
        <v>3041530</v>
      </c>
      <c r="H137" s="11"/>
      <c r="I137" s="11">
        <v>537415.4</v>
      </c>
      <c r="J137" s="11">
        <v>1586860</v>
      </c>
      <c r="K137" s="11"/>
      <c r="L137" s="11">
        <v>367340.2</v>
      </c>
      <c r="M137" s="11">
        <v>2077542</v>
      </c>
      <c r="N137" s="11"/>
      <c r="O137" s="11">
        <v>268052.88</v>
      </c>
      <c r="P137" s="11">
        <v>4318190</v>
      </c>
      <c r="Q137" s="11"/>
      <c r="R137" s="11">
        <v>1120024.1299999999</v>
      </c>
    </row>
    <row r="138" spans="1:18" s="1" customFormat="1" ht="18.2" customHeight="1" x14ac:dyDescent="0.2">
      <c r="A138" s="9">
        <v>148</v>
      </c>
      <c r="B138" s="13" t="s">
        <v>265</v>
      </c>
      <c r="C138" s="13" t="s">
        <v>266</v>
      </c>
      <c r="D138" s="14"/>
      <c r="E138" s="14"/>
      <c r="F138" s="14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</row>
    <row r="139" spans="1:18" s="1" customFormat="1" ht="18.2" customHeight="1" x14ac:dyDescent="0.2">
      <c r="A139" s="9">
        <v>149</v>
      </c>
      <c r="B139" s="13" t="s">
        <v>267</v>
      </c>
      <c r="C139" s="13" t="s">
        <v>268</v>
      </c>
      <c r="D139" s="14">
        <v>4000</v>
      </c>
      <c r="E139" s="14"/>
      <c r="F139" s="14">
        <v>340.8</v>
      </c>
      <c r="G139" s="14">
        <v>4000</v>
      </c>
      <c r="H139" s="14"/>
      <c r="I139" s="14">
        <v>340.8</v>
      </c>
      <c r="J139" s="14"/>
      <c r="K139" s="14"/>
      <c r="L139" s="14"/>
      <c r="M139" s="14"/>
      <c r="N139" s="14"/>
      <c r="O139" s="14"/>
      <c r="P139" s="14"/>
      <c r="Q139" s="14"/>
      <c r="R139" s="14"/>
    </row>
    <row r="140" spans="1:18" s="1" customFormat="1" ht="18.2" customHeight="1" x14ac:dyDescent="0.2">
      <c r="A140" s="9">
        <v>150</v>
      </c>
      <c r="B140" s="13" t="s">
        <v>269</v>
      </c>
      <c r="C140" s="13" t="s">
        <v>270</v>
      </c>
      <c r="D140" s="14">
        <v>1061595</v>
      </c>
      <c r="E140" s="14"/>
      <c r="F140" s="14">
        <v>253094.42</v>
      </c>
      <c r="G140" s="15">
        <v>509150</v>
      </c>
      <c r="H140" s="15"/>
      <c r="I140" s="15">
        <v>143132.82</v>
      </c>
      <c r="J140" s="15">
        <v>144545</v>
      </c>
      <c r="K140" s="15"/>
      <c r="L140" s="15">
        <v>42148.25</v>
      </c>
      <c r="M140" s="15">
        <v>58800</v>
      </c>
      <c r="N140" s="15"/>
      <c r="O140" s="15">
        <v>22395.56</v>
      </c>
      <c r="P140" s="15">
        <v>349100</v>
      </c>
      <c r="Q140" s="15"/>
      <c r="R140" s="15">
        <v>45417.79</v>
      </c>
    </row>
    <row r="141" spans="1:18" s="1" customFormat="1" ht="18.2" customHeight="1" x14ac:dyDescent="0.2">
      <c r="A141" s="9">
        <v>150</v>
      </c>
      <c r="B141" s="13" t="s">
        <v>271</v>
      </c>
      <c r="C141" s="13" t="s">
        <v>272</v>
      </c>
      <c r="D141" s="14">
        <v>5971557</v>
      </c>
      <c r="E141" s="14"/>
      <c r="F141" s="14">
        <v>1341107.8899999999</v>
      </c>
      <c r="G141" s="14">
        <v>1056641</v>
      </c>
      <c r="H141" s="14"/>
      <c r="I141" s="14">
        <v>219150.4</v>
      </c>
      <c r="J141" s="14">
        <v>755184</v>
      </c>
      <c r="K141" s="14"/>
      <c r="L141" s="14">
        <v>154354.66</v>
      </c>
      <c r="M141" s="14">
        <v>1577112</v>
      </c>
      <c r="N141" s="14"/>
      <c r="O141" s="14">
        <v>158642.48000000001</v>
      </c>
      <c r="P141" s="14">
        <v>2582620</v>
      </c>
      <c r="Q141" s="14"/>
      <c r="R141" s="14">
        <v>808960.35</v>
      </c>
    </row>
    <row r="142" spans="1:18" s="1" customFormat="1" ht="18.2" customHeight="1" x14ac:dyDescent="0.2">
      <c r="A142" s="9">
        <v>150</v>
      </c>
      <c r="B142" s="13" t="s">
        <v>273</v>
      </c>
      <c r="C142" s="13" t="s">
        <v>274</v>
      </c>
      <c r="D142" s="14">
        <v>105955</v>
      </c>
      <c r="E142" s="14"/>
      <c r="F142" s="14">
        <v>17310.46</v>
      </c>
      <c r="G142" s="15">
        <v>1675</v>
      </c>
      <c r="H142" s="15"/>
      <c r="I142" s="15"/>
      <c r="J142" s="15">
        <v>18550</v>
      </c>
      <c r="K142" s="15"/>
      <c r="L142" s="15">
        <v>2250</v>
      </c>
      <c r="M142" s="15">
        <v>10600</v>
      </c>
      <c r="N142" s="15"/>
      <c r="O142" s="15">
        <v>770.1</v>
      </c>
      <c r="P142" s="15">
        <v>75130</v>
      </c>
      <c r="Q142" s="15"/>
      <c r="R142" s="15">
        <v>14290.36</v>
      </c>
    </row>
    <row r="143" spans="1:18" s="1" customFormat="1" ht="18.2" customHeight="1" x14ac:dyDescent="0.2">
      <c r="A143" s="9">
        <v>151</v>
      </c>
      <c r="B143" s="13" t="s">
        <v>275</v>
      </c>
      <c r="C143" s="13" t="s">
        <v>276</v>
      </c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</row>
    <row r="144" spans="1:18" s="1" customFormat="1" ht="18.2" customHeight="1" x14ac:dyDescent="0.2">
      <c r="A144" s="9">
        <v>152</v>
      </c>
      <c r="B144" s="13" t="s">
        <v>277</v>
      </c>
      <c r="C144" s="13" t="s">
        <v>278</v>
      </c>
      <c r="D144" s="14">
        <v>696539</v>
      </c>
      <c r="E144" s="14"/>
      <c r="F144" s="14">
        <v>177983.61</v>
      </c>
      <c r="G144" s="15">
        <v>256640</v>
      </c>
      <c r="H144" s="15"/>
      <c r="I144" s="15">
        <v>73800.66</v>
      </c>
      <c r="J144" s="15">
        <v>200789</v>
      </c>
      <c r="K144" s="15"/>
      <c r="L144" s="15">
        <v>39691.949999999997</v>
      </c>
      <c r="M144" s="15"/>
      <c r="N144" s="15"/>
      <c r="O144" s="15">
        <v>48</v>
      </c>
      <c r="P144" s="15">
        <v>239110</v>
      </c>
      <c r="Q144" s="15"/>
      <c r="R144" s="15">
        <v>64443</v>
      </c>
    </row>
    <row r="145" spans="1:18" s="1" customFormat="1" ht="18.2" customHeight="1" x14ac:dyDescent="0.2">
      <c r="A145" s="9">
        <v>153</v>
      </c>
      <c r="B145" s="13" t="s">
        <v>279</v>
      </c>
      <c r="C145" s="13" t="s">
        <v>280</v>
      </c>
      <c r="D145" s="14">
        <v>1366375</v>
      </c>
      <c r="E145" s="14"/>
      <c r="F145" s="14">
        <v>262516.56</v>
      </c>
      <c r="G145" s="14">
        <v>404785</v>
      </c>
      <c r="H145" s="14"/>
      <c r="I145" s="14">
        <v>48945.7</v>
      </c>
      <c r="J145" s="14">
        <v>385105</v>
      </c>
      <c r="K145" s="14"/>
      <c r="L145" s="14">
        <v>100292.26</v>
      </c>
      <c r="M145" s="14">
        <v>341025</v>
      </c>
      <c r="N145" s="14"/>
      <c r="O145" s="14">
        <v>65136.01</v>
      </c>
      <c r="P145" s="14">
        <v>235460</v>
      </c>
      <c r="Q145" s="14"/>
      <c r="R145" s="14">
        <v>48142.59</v>
      </c>
    </row>
    <row r="146" spans="1:18" s="1" customFormat="1" ht="18.2" customHeight="1" x14ac:dyDescent="0.2">
      <c r="A146" s="9">
        <v>154</v>
      </c>
      <c r="B146" s="13" t="s">
        <v>281</v>
      </c>
      <c r="C146" s="13" t="s">
        <v>282</v>
      </c>
      <c r="D146" s="14"/>
      <c r="E146" s="14"/>
      <c r="F146" s="14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</row>
    <row r="147" spans="1:18" s="1" customFormat="1" ht="18.2" customHeight="1" x14ac:dyDescent="0.2">
      <c r="A147" s="9">
        <v>155</v>
      </c>
      <c r="B147" s="13" t="s">
        <v>283</v>
      </c>
      <c r="C147" s="13" t="s">
        <v>284</v>
      </c>
      <c r="D147" s="14">
        <v>418980</v>
      </c>
      <c r="E147" s="14"/>
      <c r="F147" s="14">
        <v>52584.92</v>
      </c>
      <c r="G147" s="14"/>
      <c r="H147" s="14"/>
      <c r="I147" s="14"/>
      <c r="J147" s="14"/>
      <c r="K147" s="14"/>
      <c r="L147" s="14"/>
      <c r="M147" s="14"/>
      <c r="N147" s="14"/>
      <c r="O147" s="14"/>
      <c r="P147" s="14">
        <v>418980</v>
      </c>
      <c r="Q147" s="14"/>
      <c r="R147" s="14">
        <v>52584.92</v>
      </c>
    </row>
    <row r="148" spans="1:18" s="1" customFormat="1" ht="18.2" customHeight="1" x14ac:dyDescent="0.2">
      <c r="A148" s="9">
        <v>156</v>
      </c>
      <c r="B148" s="13" t="s">
        <v>285</v>
      </c>
      <c r="C148" s="13" t="s">
        <v>286</v>
      </c>
      <c r="D148" s="14">
        <v>484387</v>
      </c>
      <c r="E148" s="14"/>
      <c r="F148" s="14">
        <v>12344.77</v>
      </c>
      <c r="G148" s="15">
        <v>484387</v>
      </c>
      <c r="H148" s="15"/>
      <c r="I148" s="15">
        <v>12344.77</v>
      </c>
      <c r="J148" s="15"/>
      <c r="K148" s="15"/>
      <c r="L148" s="15"/>
      <c r="M148" s="15"/>
      <c r="N148" s="15"/>
      <c r="O148" s="15"/>
      <c r="P148" s="15"/>
      <c r="Q148" s="15"/>
      <c r="R148" s="15"/>
    </row>
    <row r="149" spans="1:18" s="1" customFormat="1" ht="18.2" customHeight="1" x14ac:dyDescent="0.2">
      <c r="A149" s="9">
        <v>157</v>
      </c>
      <c r="B149" s="13" t="s">
        <v>287</v>
      </c>
      <c r="C149" s="13" t="s">
        <v>288</v>
      </c>
      <c r="D149" s="14">
        <v>355211</v>
      </c>
      <c r="E149" s="14"/>
      <c r="F149" s="14">
        <v>86535.1</v>
      </c>
      <c r="G149" s="14">
        <v>152549</v>
      </c>
      <c r="H149" s="14"/>
      <c r="I149" s="14">
        <v>30145.11</v>
      </c>
      <c r="J149" s="14">
        <v>64237</v>
      </c>
      <c r="K149" s="14"/>
      <c r="L149" s="14">
        <v>24177.919999999998</v>
      </c>
      <c r="M149" s="14">
        <v>90005</v>
      </c>
      <c r="N149" s="14"/>
      <c r="O149" s="14">
        <v>21060.73</v>
      </c>
      <c r="P149" s="14">
        <v>48420</v>
      </c>
      <c r="Q149" s="14"/>
      <c r="R149" s="14">
        <v>11151.34</v>
      </c>
    </row>
    <row r="150" spans="1:18" s="1" customFormat="1" ht="18.2" customHeight="1" x14ac:dyDescent="0.2">
      <c r="A150" s="9">
        <v>158</v>
      </c>
      <c r="B150" s="13" t="s">
        <v>289</v>
      </c>
      <c r="C150" s="13" t="s">
        <v>290</v>
      </c>
      <c r="D150" s="14">
        <v>108429</v>
      </c>
      <c r="E150" s="14"/>
      <c r="F150" s="14">
        <v>5057.8999999999996</v>
      </c>
      <c r="G150" s="15">
        <v>108429</v>
      </c>
      <c r="H150" s="15"/>
      <c r="I150" s="15">
        <v>5057.8999999999996</v>
      </c>
      <c r="J150" s="15"/>
      <c r="K150" s="15"/>
      <c r="L150" s="15"/>
      <c r="M150" s="15"/>
      <c r="N150" s="15"/>
      <c r="O150" s="15"/>
      <c r="P150" s="15"/>
      <c r="Q150" s="15"/>
      <c r="R150" s="15"/>
    </row>
    <row r="151" spans="1:18" s="1" customFormat="1" ht="18.2" customHeight="1" x14ac:dyDescent="0.2">
      <c r="A151" s="9">
        <v>159</v>
      </c>
      <c r="B151" s="13" t="s">
        <v>291</v>
      </c>
      <c r="C151" s="13" t="s">
        <v>292</v>
      </c>
      <c r="D151" s="14">
        <v>451094</v>
      </c>
      <c r="E151" s="14"/>
      <c r="F151" s="14">
        <v>83956.18</v>
      </c>
      <c r="G151" s="14">
        <v>63274</v>
      </c>
      <c r="H151" s="14"/>
      <c r="I151" s="14">
        <v>4497.24</v>
      </c>
      <c r="J151" s="14">
        <v>18450</v>
      </c>
      <c r="K151" s="14"/>
      <c r="L151" s="14">
        <v>4425.16</v>
      </c>
      <c r="M151" s="14"/>
      <c r="N151" s="14"/>
      <c r="O151" s="14"/>
      <c r="P151" s="14">
        <v>369370</v>
      </c>
      <c r="Q151" s="14"/>
      <c r="R151" s="14">
        <v>75033.78</v>
      </c>
    </row>
    <row r="152" spans="1:18" s="1" customFormat="1" ht="18.2" customHeight="1" x14ac:dyDescent="0.2">
      <c r="A152" s="9">
        <v>160</v>
      </c>
      <c r="B152" s="13"/>
      <c r="C152" s="13" t="s">
        <v>293</v>
      </c>
      <c r="D152" s="14"/>
      <c r="E152" s="14"/>
      <c r="F152" s="14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</row>
    <row r="153" spans="1:18" s="1" customFormat="1" ht="18.2" customHeight="1" x14ac:dyDescent="0.2">
      <c r="A153" s="9">
        <v>161</v>
      </c>
      <c r="B153" s="13"/>
      <c r="C153" s="13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</row>
    <row r="154" spans="1:18" s="1" customFormat="1" ht="18.2" customHeight="1" x14ac:dyDescent="0.2">
      <c r="A154" s="9">
        <v>162</v>
      </c>
      <c r="B154" s="10"/>
      <c r="C154" s="10" t="s">
        <v>294</v>
      </c>
      <c r="D154" s="11"/>
      <c r="E154" s="11"/>
      <c r="F154" s="11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</row>
    <row r="155" spans="1:18" s="1" customFormat="1" ht="18.2" customHeight="1" x14ac:dyDescent="0.2">
      <c r="A155" s="9">
        <v>163</v>
      </c>
      <c r="B155" s="10"/>
      <c r="C155" s="10" t="s">
        <v>295</v>
      </c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</row>
    <row r="156" spans="1:18" s="1" customFormat="1" ht="18.2" customHeight="1" x14ac:dyDescent="0.2">
      <c r="A156" s="9">
        <v>164</v>
      </c>
      <c r="B156" s="13" t="s">
        <v>296</v>
      </c>
      <c r="C156" s="13" t="s">
        <v>297</v>
      </c>
      <c r="D156" s="14">
        <v>30600957.260000002</v>
      </c>
      <c r="E156" s="14"/>
      <c r="F156" s="14">
        <v>35298707.659999996</v>
      </c>
      <c r="G156" s="15">
        <v>13336244.529999999</v>
      </c>
      <c r="H156" s="15"/>
      <c r="I156" s="15">
        <v>16910889.059999999</v>
      </c>
      <c r="J156" s="15">
        <v>5545546.29</v>
      </c>
      <c r="K156" s="15"/>
      <c r="L156" s="15">
        <v>6012003.1900000004</v>
      </c>
      <c r="M156" s="15">
        <v>6332853.0599999996</v>
      </c>
      <c r="N156" s="15"/>
      <c r="O156" s="15">
        <v>6603178.5300000003</v>
      </c>
      <c r="P156" s="15">
        <v>5386313.3799999999</v>
      </c>
      <c r="Q156" s="15"/>
      <c r="R156" s="15">
        <v>5772636.8799999999</v>
      </c>
    </row>
    <row r="157" spans="1:18" s="1" customFormat="1" ht="18.2" customHeight="1" x14ac:dyDescent="0.2">
      <c r="A157" s="9">
        <v>165</v>
      </c>
      <c r="B157" s="13" t="s">
        <v>298</v>
      </c>
      <c r="C157" s="13" t="s">
        <v>299</v>
      </c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</row>
    <row r="158" spans="1:18" s="1" customFormat="1" ht="18.2" customHeight="1" x14ac:dyDescent="0.2">
      <c r="A158" s="9">
        <v>166</v>
      </c>
      <c r="B158" s="13" t="s">
        <v>300</v>
      </c>
      <c r="C158" s="13" t="s">
        <v>301</v>
      </c>
      <c r="D158" s="14">
        <v>3607196.36</v>
      </c>
      <c r="E158" s="14"/>
      <c r="F158" s="14">
        <v>3612289.13</v>
      </c>
      <c r="G158" s="15">
        <v>1872151.45</v>
      </c>
      <c r="H158" s="15"/>
      <c r="I158" s="15">
        <v>1872151.45</v>
      </c>
      <c r="J158" s="15">
        <v>373416</v>
      </c>
      <c r="K158" s="15"/>
      <c r="L158" s="15">
        <v>378508.4</v>
      </c>
      <c r="M158" s="15">
        <v>58718</v>
      </c>
      <c r="N158" s="15"/>
      <c r="O158" s="15">
        <v>58718.37</v>
      </c>
      <c r="P158" s="15">
        <v>1302910.9099999999</v>
      </c>
      <c r="Q158" s="15"/>
      <c r="R158" s="15">
        <v>1302910.9099999999</v>
      </c>
    </row>
    <row r="159" spans="1:18" s="1" customFormat="1" ht="18.2" customHeight="1" x14ac:dyDescent="0.2">
      <c r="A159" s="9">
        <v>167</v>
      </c>
      <c r="B159" s="10"/>
      <c r="C159" s="10" t="s">
        <v>302</v>
      </c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</row>
    <row r="160" spans="1:18" s="1" customFormat="1" ht="18.2" customHeight="1" x14ac:dyDescent="0.2">
      <c r="A160" s="9">
        <v>168</v>
      </c>
      <c r="B160" s="13" t="s">
        <v>303</v>
      </c>
      <c r="C160" s="13" t="s">
        <v>297</v>
      </c>
      <c r="D160" s="14">
        <v>37287717.259999998</v>
      </c>
      <c r="E160" s="14"/>
      <c r="F160" s="14">
        <v>33999980.289999999</v>
      </c>
      <c r="G160" s="15">
        <v>13965949.529999999</v>
      </c>
      <c r="H160" s="15"/>
      <c r="I160" s="15">
        <v>16337030.48</v>
      </c>
      <c r="J160" s="15">
        <v>6288405.29</v>
      </c>
      <c r="K160" s="15"/>
      <c r="L160" s="15">
        <v>5882709.1600000001</v>
      </c>
      <c r="M160" s="15">
        <v>7731499.0599999996</v>
      </c>
      <c r="N160" s="15"/>
      <c r="O160" s="15">
        <v>6433163.0499999998</v>
      </c>
      <c r="P160" s="15">
        <v>9301863.3800000008</v>
      </c>
      <c r="Q160" s="15"/>
      <c r="R160" s="15">
        <v>5347077.5999999996</v>
      </c>
    </row>
    <row r="161" spans="1:18" s="1" customFormat="1" ht="18.2" customHeight="1" x14ac:dyDescent="0.2">
      <c r="A161" s="9">
        <v>169</v>
      </c>
      <c r="B161" s="13" t="s">
        <v>304</v>
      </c>
      <c r="C161" s="13" t="s">
        <v>299</v>
      </c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</row>
    <row r="162" spans="1:18" s="1" customFormat="1" ht="18.2" customHeight="1" x14ac:dyDescent="0.2">
      <c r="A162" s="9">
        <v>170</v>
      </c>
      <c r="B162" s="13" t="s">
        <v>305</v>
      </c>
      <c r="C162" s="13" t="s">
        <v>301</v>
      </c>
      <c r="D162" s="14">
        <v>257966.36</v>
      </c>
      <c r="E162" s="14"/>
      <c r="F162" s="14">
        <v>4490098.74</v>
      </c>
      <c r="G162" s="15">
        <v>257965.45</v>
      </c>
      <c r="H162" s="15"/>
      <c r="I162" s="15">
        <v>2002966.37</v>
      </c>
      <c r="J162" s="15">
        <v>0</v>
      </c>
      <c r="K162" s="15"/>
      <c r="L162" s="15">
        <v>492865.35</v>
      </c>
      <c r="M162" s="15"/>
      <c r="N162" s="15"/>
      <c r="O162" s="15">
        <v>990063.43</v>
      </c>
      <c r="P162" s="15">
        <v>0.91</v>
      </c>
      <c r="Q162" s="15"/>
      <c r="R162" s="15">
        <v>1004203.59</v>
      </c>
    </row>
    <row r="163" spans="1:18" s="1" customFormat="1" ht="18.2" customHeight="1" x14ac:dyDescent="0.15">
      <c r="A163" s="16"/>
      <c r="B163" s="16"/>
      <c r="C163" s="16"/>
      <c r="D163" s="16"/>
      <c r="E163" s="16"/>
      <c r="F163" s="16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</row>
    <row r="164" spans="1:18" s="1" customFormat="1" ht="18.2" customHeight="1" x14ac:dyDescent="0.2">
      <c r="A164" s="17"/>
      <c r="B164" s="17"/>
      <c r="C164" s="23" t="s">
        <v>334</v>
      </c>
      <c r="D164" s="17"/>
      <c r="E164" s="17"/>
      <c r="F164" s="17"/>
      <c r="G164" s="24"/>
      <c r="H164" s="17"/>
      <c r="I164" s="17"/>
      <c r="J164" s="24"/>
      <c r="K164" s="17"/>
      <c r="L164" s="17"/>
      <c r="M164" s="24"/>
      <c r="N164" s="17"/>
      <c r="O164" s="17"/>
      <c r="P164" s="24" t="s">
        <v>417</v>
      </c>
      <c r="Q164" s="17"/>
      <c r="R164" s="17"/>
    </row>
    <row r="165" spans="1:18" s="1" customFormat="1" ht="18.2" customHeight="1" x14ac:dyDescent="0.2">
      <c r="A165" s="17"/>
      <c r="B165" s="17"/>
      <c r="C165" s="23" t="s">
        <v>340</v>
      </c>
      <c r="D165" s="17"/>
      <c r="E165" s="17"/>
      <c r="F165" s="17"/>
      <c r="G165" s="25"/>
      <c r="H165" s="17"/>
      <c r="I165" s="17"/>
      <c r="J165" s="25"/>
      <c r="K165" s="17"/>
      <c r="L165" s="17"/>
      <c r="M165" s="25"/>
      <c r="N165" s="17"/>
      <c r="O165" s="17"/>
      <c r="P165" s="25"/>
      <c r="Q165" s="17"/>
      <c r="R165" s="17"/>
    </row>
    <row r="166" spans="1:18" s="1" customFormat="1" ht="18.2" customHeight="1" x14ac:dyDescent="0.2">
      <c r="A166" s="17"/>
      <c r="B166" s="17"/>
      <c r="C166" s="19" t="s">
        <v>306</v>
      </c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</row>
    <row r="167" spans="1:18" s="1" customFormat="1" ht="18.2" customHeight="1" x14ac:dyDescent="0.2">
      <c r="A167" s="20"/>
      <c r="B167" s="20"/>
      <c r="C167" s="13" t="s">
        <v>307</v>
      </c>
      <c r="D167" s="14">
        <v>0</v>
      </c>
      <c r="E167" s="14"/>
      <c r="F167" s="14">
        <v>-7.6834112405776994E-9</v>
      </c>
      <c r="G167" s="14">
        <v>0</v>
      </c>
      <c r="H167" s="14"/>
      <c r="I167" s="14">
        <v>2.88127921521664E-9</v>
      </c>
      <c r="J167" s="14">
        <v>0</v>
      </c>
      <c r="K167" s="14"/>
      <c r="L167" s="14">
        <v>1.16415321826935E-10</v>
      </c>
      <c r="M167" s="14">
        <v>0</v>
      </c>
      <c r="N167" s="14"/>
      <c r="O167" s="14">
        <v>0</v>
      </c>
      <c r="P167" s="14">
        <v>0</v>
      </c>
      <c r="Q167" s="14"/>
      <c r="R167" s="14">
        <v>1.7462298274040199E-10</v>
      </c>
    </row>
    <row r="168" spans="1:18" s="1" customFormat="1" ht="18.2" customHeight="1" x14ac:dyDescent="0.2">
      <c r="A168" s="20"/>
      <c r="B168" s="20"/>
      <c r="C168" s="13" t="s">
        <v>308</v>
      </c>
      <c r="D168" s="14">
        <v>3.20142135024071E-10</v>
      </c>
      <c r="E168" s="14"/>
      <c r="F168" s="14">
        <v>0</v>
      </c>
      <c r="G168" s="14">
        <v>1.7462298274040199E-10</v>
      </c>
      <c r="H168" s="14"/>
      <c r="I168" s="14">
        <v>0</v>
      </c>
      <c r="J168" s="14">
        <v>0</v>
      </c>
      <c r="K168" s="14"/>
      <c r="L168" s="14">
        <v>0</v>
      </c>
      <c r="M168" s="14">
        <v>0</v>
      </c>
      <c r="N168" s="14"/>
      <c r="O168" s="14">
        <v>0</v>
      </c>
      <c r="P168" s="14">
        <v>1.49011580852232E-10</v>
      </c>
      <c r="Q168" s="14"/>
      <c r="R168" s="14">
        <v>0</v>
      </c>
    </row>
    <row r="169" spans="1:18" s="1" customFormat="1" ht="18.2" customHeight="1" x14ac:dyDescent="0.2">
      <c r="A169" s="20"/>
      <c r="B169" s="20"/>
      <c r="C169" s="13" t="s">
        <v>309</v>
      </c>
      <c r="D169" s="14">
        <v>0</v>
      </c>
      <c r="E169" s="14"/>
      <c r="F169" s="14">
        <v>0</v>
      </c>
      <c r="G169" s="14">
        <v>0</v>
      </c>
      <c r="H169" s="14"/>
      <c r="I169" s="14">
        <v>9.3132257461547893E-10</v>
      </c>
      <c r="J169" s="14">
        <v>0</v>
      </c>
      <c r="K169" s="14"/>
      <c r="L169" s="14">
        <v>-4.65661287307739E-10</v>
      </c>
      <c r="M169" s="14">
        <v>0</v>
      </c>
      <c r="N169" s="14"/>
      <c r="O169" s="14">
        <v>4.65661287307739E-10</v>
      </c>
      <c r="P169" s="14">
        <v>0</v>
      </c>
      <c r="Q169" s="14"/>
      <c r="R169" s="14">
        <v>-9.3132257461547893E-10</v>
      </c>
    </row>
    <row r="170" spans="1:18" s="1" customFormat="1" ht="18.2" customHeight="1" x14ac:dyDescent="0.2">
      <c r="A170" s="20"/>
      <c r="B170" s="20"/>
      <c r="C170" s="13" t="s">
        <v>310</v>
      </c>
      <c r="D170" s="14">
        <v>0</v>
      </c>
      <c r="E170" s="14"/>
      <c r="F170" s="39">
        <v>648760.75999999803</v>
      </c>
      <c r="G170" s="14">
        <v>0</v>
      </c>
      <c r="H170" s="14"/>
      <c r="I170" s="39">
        <v>247819.209999999</v>
      </c>
      <c r="J170" s="14">
        <v>0</v>
      </c>
      <c r="K170" s="14"/>
      <c r="L170" s="39">
        <v>6377.1499999994403</v>
      </c>
      <c r="M170" s="14">
        <v>0</v>
      </c>
      <c r="N170" s="14"/>
      <c r="O170" s="39">
        <v>136203.80000000101</v>
      </c>
      <c r="P170" s="14">
        <v>0</v>
      </c>
      <c r="Q170" s="14"/>
      <c r="R170" s="39">
        <v>258360.600000001</v>
      </c>
    </row>
    <row r="171" spans="1:18" s="1" customFormat="1" ht="18.2" customHeight="1" x14ac:dyDescent="0.2">
      <c r="A171" s="20"/>
      <c r="B171" s="20"/>
      <c r="C171" s="13" t="s">
        <v>311</v>
      </c>
      <c r="D171" s="21" t="s">
        <v>312</v>
      </c>
      <c r="E171" s="21" t="s">
        <v>312</v>
      </c>
      <c r="F171" s="21" t="s">
        <v>312</v>
      </c>
      <c r="G171" s="21" t="s">
        <v>312</v>
      </c>
      <c r="H171" s="21" t="s">
        <v>312</v>
      </c>
      <c r="I171" s="21" t="s">
        <v>312</v>
      </c>
      <c r="J171" s="21" t="s">
        <v>312</v>
      </c>
      <c r="K171" s="21" t="s">
        <v>312</v>
      </c>
      <c r="L171" s="21" t="s">
        <v>312</v>
      </c>
      <c r="M171" s="21" t="s">
        <v>312</v>
      </c>
      <c r="N171" s="21" t="s">
        <v>312</v>
      </c>
      <c r="O171" s="21" t="s">
        <v>312</v>
      </c>
      <c r="P171" s="21" t="s">
        <v>312</v>
      </c>
      <c r="Q171" s="21" t="s">
        <v>312</v>
      </c>
      <c r="R171" s="21" t="s">
        <v>312</v>
      </c>
    </row>
    <row r="172" spans="1:18" s="1" customFormat="1" ht="18.2" customHeight="1" x14ac:dyDescent="0.15">
      <c r="A172" s="16"/>
      <c r="B172" s="16"/>
      <c r="C172" s="16"/>
      <c r="D172" s="16"/>
      <c r="E172" s="16"/>
      <c r="F172" s="16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</row>
    <row r="173" spans="1:18" s="1" customFormat="1" ht="18.2" customHeight="1" x14ac:dyDescent="0.15">
      <c r="A173" s="16"/>
      <c r="B173" s="16"/>
      <c r="C173" s="22" t="s">
        <v>313</v>
      </c>
      <c r="D173" s="16"/>
      <c r="E173" s="16"/>
      <c r="F173" s="16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</row>
    <row r="174" spans="1:18" s="1" customFormat="1" ht="28.7" customHeight="1" x14ac:dyDescent="0.15"/>
  </sheetData>
  <mergeCells count="9">
    <mergeCell ref="M3:N3"/>
    <mergeCell ref="M4:O4"/>
    <mergeCell ref="P3:Q3"/>
    <mergeCell ref="P4:R4"/>
    <mergeCell ref="D4:F4"/>
    <mergeCell ref="G3:H3"/>
    <mergeCell ref="G4:I4"/>
    <mergeCell ref="J3:K3"/>
    <mergeCell ref="J4:L4"/>
  </mergeCells>
  <pageMargins left="0.7" right="0.7" top="0.75" bottom="0.75" header="0.3" footer="0.3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4"/>
  <sheetViews>
    <sheetView workbookViewId="0">
      <pane xSplit="3" ySplit="5" topLeftCell="J6" activePane="bottomRight" state="frozen"/>
      <selection pane="topRight" activeCell="D1" sqref="D1"/>
      <selection pane="bottomLeft" activeCell="A6" sqref="A6"/>
      <selection pane="bottomRight" activeCell="S6" activeCellId="4" sqref="G6 J6 M6 P6 S6"/>
    </sheetView>
  </sheetViews>
  <sheetFormatPr defaultRowHeight="12.75" x14ac:dyDescent="0.2"/>
  <cols>
    <col min="1" max="1" width="0.28515625" customWidth="1"/>
    <col min="2" max="2" width="12.140625" customWidth="1"/>
    <col min="3" max="3" width="56.28515625" customWidth="1"/>
    <col min="4" max="4" width="17.140625" customWidth="1"/>
    <col min="5" max="5" width="17.140625" hidden="1" customWidth="1"/>
    <col min="6" max="7" width="17.140625" customWidth="1"/>
    <col min="8" max="8" width="17.140625" hidden="1" customWidth="1"/>
    <col min="9" max="10" width="17.140625" customWidth="1"/>
    <col min="11" max="11" width="17.140625" hidden="1" customWidth="1"/>
    <col min="12" max="13" width="17.140625" customWidth="1"/>
    <col min="14" max="14" width="17.140625" hidden="1" customWidth="1"/>
    <col min="15" max="16" width="17.140625" customWidth="1"/>
    <col min="17" max="17" width="17.140625" hidden="1" customWidth="1"/>
    <col min="18" max="19" width="17.140625" customWidth="1"/>
    <col min="20" max="20" width="17.140625" hidden="1" customWidth="1"/>
    <col min="21" max="21" width="17.140625" customWidth="1"/>
    <col min="22" max="22" width="4.7109375" customWidth="1"/>
  </cols>
  <sheetData>
    <row r="1" spans="1:21" s="1" customFormat="1" ht="18.2" customHeight="1" x14ac:dyDescent="0.25">
      <c r="A1" s="2"/>
      <c r="B1" s="2"/>
      <c r="C1" s="3" t="s">
        <v>0</v>
      </c>
      <c r="D1" s="2"/>
      <c r="E1" s="2"/>
      <c r="F1" s="2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1" customFormat="1" ht="18.2" customHeight="1" x14ac:dyDescent="0.2">
      <c r="A2" s="5"/>
      <c r="B2" s="5"/>
      <c r="C2" s="6" t="s">
        <v>1</v>
      </c>
      <c r="D2" s="5"/>
      <c r="E2" s="5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s="1" customFormat="1" ht="2.65" customHeight="1" x14ac:dyDescent="0.2">
      <c r="A3" s="5"/>
      <c r="B3" s="5"/>
      <c r="C3" s="5"/>
      <c r="D3" s="5"/>
      <c r="E3" s="5"/>
      <c r="F3" s="5"/>
      <c r="G3" s="42" t="s">
        <v>315</v>
      </c>
      <c r="H3" s="42"/>
      <c r="I3" s="7"/>
      <c r="J3" s="42" t="s">
        <v>316</v>
      </c>
      <c r="K3" s="42"/>
      <c r="L3" s="7"/>
      <c r="M3" s="42" t="s">
        <v>316</v>
      </c>
      <c r="N3" s="42"/>
      <c r="O3" s="7"/>
      <c r="P3" s="42" t="s">
        <v>316</v>
      </c>
      <c r="Q3" s="42"/>
      <c r="R3" s="7"/>
      <c r="S3" s="42" t="s">
        <v>316</v>
      </c>
      <c r="T3" s="42"/>
      <c r="U3" s="7"/>
    </row>
    <row r="4" spans="1:21" s="1" customFormat="1" ht="18.2" customHeight="1" x14ac:dyDescent="0.2">
      <c r="A4" s="5"/>
      <c r="B4" s="5"/>
      <c r="C4" s="5"/>
      <c r="D4" s="41" t="s">
        <v>317</v>
      </c>
      <c r="E4" s="41"/>
      <c r="F4" s="41"/>
      <c r="G4" s="41" t="s">
        <v>418</v>
      </c>
      <c r="H4" s="41"/>
      <c r="I4" s="41"/>
      <c r="J4" s="41" t="s">
        <v>419</v>
      </c>
      <c r="K4" s="41"/>
      <c r="L4" s="41"/>
      <c r="M4" s="41" t="s">
        <v>420</v>
      </c>
      <c r="N4" s="41"/>
      <c r="O4" s="41"/>
      <c r="P4" s="41" t="s">
        <v>421</v>
      </c>
      <c r="Q4" s="41"/>
      <c r="R4" s="41"/>
      <c r="S4" s="41" t="s">
        <v>422</v>
      </c>
      <c r="T4" s="41"/>
      <c r="U4" s="41"/>
    </row>
    <row r="5" spans="1:21" s="1" customFormat="1" ht="35.1" customHeight="1" x14ac:dyDescent="0.2">
      <c r="A5" s="5"/>
      <c r="B5" s="5"/>
      <c r="C5" s="5"/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21</v>
      </c>
      <c r="K5" s="8" t="s">
        <v>22</v>
      </c>
      <c r="L5" s="8" t="s">
        <v>23</v>
      </c>
      <c r="M5" s="8" t="s">
        <v>21</v>
      </c>
      <c r="N5" s="8" t="s">
        <v>22</v>
      </c>
      <c r="O5" s="8" t="s">
        <v>23</v>
      </c>
      <c r="P5" s="8" t="s">
        <v>21</v>
      </c>
      <c r="Q5" s="8" t="s">
        <v>22</v>
      </c>
      <c r="R5" s="8" t="s">
        <v>23</v>
      </c>
      <c r="S5" s="8" t="s">
        <v>21</v>
      </c>
      <c r="T5" s="8" t="s">
        <v>22</v>
      </c>
      <c r="U5" s="8" t="s">
        <v>23</v>
      </c>
    </row>
    <row r="6" spans="1:21" s="1" customFormat="1" ht="18.2" customHeight="1" x14ac:dyDescent="0.2">
      <c r="A6" s="9">
        <v>1</v>
      </c>
      <c r="B6" s="10"/>
      <c r="C6" s="10" t="s">
        <v>24</v>
      </c>
      <c r="D6" s="11">
        <v>56526884</v>
      </c>
      <c r="E6" s="11"/>
      <c r="F6" s="11">
        <v>14908038.65</v>
      </c>
      <c r="G6" s="12">
        <v>19000150</v>
      </c>
      <c r="H6" s="12"/>
      <c r="I6" s="12">
        <v>4818472.4800000004</v>
      </c>
      <c r="J6" s="12">
        <v>6495639</v>
      </c>
      <c r="K6" s="12"/>
      <c r="L6" s="12">
        <v>1748614.04</v>
      </c>
      <c r="M6" s="12">
        <v>8823482</v>
      </c>
      <c r="N6" s="12"/>
      <c r="O6" s="12">
        <v>2300036.12</v>
      </c>
      <c r="P6" s="12">
        <v>5418169</v>
      </c>
      <c r="Q6" s="12"/>
      <c r="R6" s="12">
        <v>1400888.64</v>
      </c>
      <c r="S6" s="12">
        <v>16789444</v>
      </c>
      <c r="T6" s="12"/>
      <c r="U6" s="12">
        <v>4640027.37</v>
      </c>
    </row>
    <row r="7" spans="1:21" s="1" customFormat="1" ht="18.2" customHeight="1" x14ac:dyDescent="0.2">
      <c r="A7" s="9">
        <v>2</v>
      </c>
      <c r="B7" s="10" t="s">
        <v>25</v>
      </c>
      <c r="C7" s="10" t="s">
        <v>26</v>
      </c>
      <c r="D7" s="11">
        <v>27619202</v>
      </c>
      <c r="E7" s="11"/>
      <c r="F7" s="11">
        <v>7043540.79</v>
      </c>
      <c r="G7" s="11">
        <v>9266000</v>
      </c>
      <c r="H7" s="11"/>
      <c r="I7" s="11">
        <v>2171610.06</v>
      </c>
      <c r="J7" s="11">
        <v>3279000</v>
      </c>
      <c r="K7" s="11"/>
      <c r="L7" s="11">
        <v>830533.84</v>
      </c>
      <c r="M7" s="11">
        <v>4615530</v>
      </c>
      <c r="N7" s="11"/>
      <c r="O7" s="11">
        <v>1211495.8999999999</v>
      </c>
      <c r="P7" s="11">
        <v>2328672</v>
      </c>
      <c r="Q7" s="11"/>
      <c r="R7" s="11">
        <v>655360.76</v>
      </c>
      <c r="S7" s="11">
        <v>8130000</v>
      </c>
      <c r="T7" s="11"/>
      <c r="U7" s="11">
        <v>2174540.23</v>
      </c>
    </row>
    <row r="8" spans="1:21" s="1" customFormat="1" ht="18.2" customHeight="1" x14ac:dyDescent="0.2">
      <c r="A8" s="9">
        <v>3</v>
      </c>
      <c r="B8" s="13" t="s">
        <v>27</v>
      </c>
      <c r="C8" s="13" t="s">
        <v>28</v>
      </c>
      <c r="D8" s="14">
        <v>26506898</v>
      </c>
      <c r="E8" s="14"/>
      <c r="F8" s="14">
        <v>6355652.4000000004</v>
      </c>
      <c r="G8" s="15">
        <v>9155000</v>
      </c>
      <c r="H8" s="15"/>
      <c r="I8" s="15">
        <v>2114588.65</v>
      </c>
      <c r="J8" s="15">
        <v>3133000</v>
      </c>
      <c r="K8" s="15"/>
      <c r="L8" s="15">
        <v>736100.05</v>
      </c>
      <c r="M8" s="15">
        <v>4269830</v>
      </c>
      <c r="N8" s="15"/>
      <c r="O8" s="15">
        <v>1010121.55</v>
      </c>
      <c r="P8" s="15">
        <v>2149068</v>
      </c>
      <c r="Q8" s="15"/>
      <c r="R8" s="15">
        <v>537670.02</v>
      </c>
      <c r="S8" s="15">
        <v>7800000</v>
      </c>
      <c r="T8" s="15"/>
      <c r="U8" s="15">
        <v>1957172.13</v>
      </c>
    </row>
    <row r="9" spans="1:21" s="1" customFormat="1" ht="18.2" customHeight="1" x14ac:dyDescent="0.2">
      <c r="A9" s="9">
        <v>4</v>
      </c>
      <c r="B9" s="13" t="s">
        <v>29</v>
      </c>
      <c r="C9" s="13" t="s">
        <v>30</v>
      </c>
      <c r="D9" s="14">
        <v>1079304</v>
      </c>
      <c r="E9" s="14"/>
      <c r="F9" s="14">
        <v>682100.42</v>
      </c>
      <c r="G9" s="14">
        <v>78000</v>
      </c>
      <c r="H9" s="14"/>
      <c r="I9" s="14">
        <v>51233.440000000002</v>
      </c>
      <c r="J9" s="14">
        <v>146000</v>
      </c>
      <c r="K9" s="14"/>
      <c r="L9" s="14">
        <v>94433.79</v>
      </c>
      <c r="M9" s="14">
        <v>345700</v>
      </c>
      <c r="N9" s="14"/>
      <c r="O9" s="14">
        <v>201374.35</v>
      </c>
      <c r="P9" s="14">
        <v>179604</v>
      </c>
      <c r="Q9" s="14"/>
      <c r="R9" s="14">
        <v>117690.74</v>
      </c>
      <c r="S9" s="14">
        <v>330000</v>
      </c>
      <c r="T9" s="14"/>
      <c r="U9" s="14">
        <v>217368.1</v>
      </c>
    </row>
    <row r="10" spans="1:21" s="1" customFormat="1" ht="18.2" customHeight="1" x14ac:dyDescent="0.2">
      <c r="A10" s="9">
        <v>5</v>
      </c>
      <c r="B10" s="13" t="s">
        <v>31</v>
      </c>
      <c r="C10" s="13" t="s">
        <v>32</v>
      </c>
      <c r="D10" s="14"/>
      <c r="E10" s="14"/>
      <c r="F10" s="1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1" s="1" customFormat="1" ht="18.2" customHeight="1" x14ac:dyDescent="0.2">
      <c r="A11" s="9">
        <v>6</v>
      </c>
      <c r="B11" s="13" t="s">
        <v>33</v>
      </c>
      <c r="C11" s="13" t="s">
        <v>34</v>
      </c>
      <c r="D11" s="14">
        <v>30000</v>
      </c>
      <c r="E11" s="14"/>
      <c r="F11" s="14">
        <v>5787.97</v>
      </c>
      <c r="G11" s="14">
        <v>30000</v>
      </c>
      <c r="H11" s="14"/>
      <c r="I11" s="14">
        <v>5787.97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s="1" customFormat="1" ht="18.2" customHeight="1" x14ac:dyDescent="0.2">
      <c r="A12" s="9">
        <v>7</v>
      </c>
      <c r="B12" s="13" t="s">
        <v>35</v>
      </c>
      <c r="C12" s="13" t="s">
        <v>36</v>
      </c>
      <c r="D12" s="14">
        <v>3000</v>
      </c>
      <c r="E12" s="14"/>
      <c r="F12" s="14"/>
      <c r="G12" s="15">
        <v>3000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1:21" s="1" customFormat="1" ht="18.2" customHeight="1" x14ac:dyDescent="0.2">
      <c r="A13" s="9">
        <v>8</v>
      </c>
      <c r="B13" s="13" t="s">
        <v>37</v>
      </c>
      <c r="C13" s="13" t="s">
        <v>38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 s="1" customFormat="1" ht="18.2" customHeight="1" x14ac:dyDescent="0.2">
      <c r="A14" s="9">
        <v>9</v>
      </c>
      <c r="B14" s="10" t="s">
        <v>39</v>
      </c>
      <c r="C14" s="10" t="s">
        <v>40</v>
      </c>
      <c r="D14" s="11">
        <v>5416435</v>
      </c>
      <c r="E14" s="11"/>
      <c r="F14" s="11">
        <v>1224672.8400000001</v>
      </c>
      <c r="G14" s="12">
        <v>2245526</v>
      </c>
      <c r="H14" s="12"/>
      <c r="I14" s="12">
        <v>537286.07999999996</v>
      </c>
      <c r="J14" s="12">
        <v>216399</v>
      </c>
      <c r="K14" s="12"/>
      <c r="L14" s="12">
        <v>67449.34</v>
      </c>
      <c r="M14" s="12">
        <v>953965</v>
      </c>
      <c r="N14" s="12"/>
      <c r="O14" s="12">
        <v>193352.44</v>
      </c>
      <c r="P14" s="12">
        <v>855400</v>
      </c>
      <c r="Q14" s="12"/>
      <c r="R14" s="12">
        <v>131838.62</v>
      </c>
      <c r="S14" s="12">
        <v>1145145</v>
      </c>
      <c r="T14" s="12"/>
      <c r="U14" s="12">
        <v>294746.36</v>
      </c>
    </row>
    <row r="15" spans="1:21" s="1" customFormat="1" ht="18.2" customHeight="1" x14ac:dyDescent="0.2">
      <c r="A15" s="9">
        <v>10</v>
      </c>
      <c r="B15" s="10"/>
      <c r="C15" s="10" t="s">
        <v>41</v>
      </c>
      <c r="D15" s="11">
        <v>23222108</v>
      </c>
      <c r="E15" s="11"/>
      <c r="F15" s="11">
        <v>6602597.7000000002</v>
      </c>
      <c r="G15" s="11">
        <v>7462324</v>
      </c>
      <c r="H15" s="11"/>
      <c r="I15" s="11">
        <v>2100714.7599999998</v>
      </c>
      <c r="J15" s="11">
        <v>2994740</v>
      </c>
      <c r="K15" s="11"/>
      <c r="L15" s="11">
        <v>849291.11</v>
      </c>
      <c r="M15" s="11">
        <v>3240387</v>
      </c>
      <c r="N15" s="11"/>
      <c r="O15" s="11">
        <v>893900.55</v>
      </c>
      <c r="P15" s="11">
        <v>2125358</v>
      </c>
      <c r="Q15" s="11"/>
      <c r="R15" s="11">
        <v>603077.77</v>
      </c>
      <c r="S15" s="11">
        <v>7399299</v>
      </c>
      <c r="T15" s="11"/>
      <c r="U15" s="11">
        <v>2155613.5099999998</v>
      </c>
    </row>
    <row r="16" spans="1:21" s="1" customFormat="1" ht="18.2" customHeight="1" x14ac:dyDescent="0.2">
      <c r="A16" s="9">
        <v>11</v>
      </c>
      <c r="B16" s="13" t="s">
        <v>42</v>
      </c>
      <c r="C16" s="13" t="s">
        <v>43</v>
      </c>
      <c r="D16" s="14">
        <v>9473828</v>
      </c>
      <c r="E16" s="14"/>
      <c r="F16" s="14">
        <v>2047768</v>
      </c>
      <c r="G16" s="15">
        <v>2213591</v>
      </c>
      <c r="H16" s="15"/>
      <c r="I16" s="15">
        <v>619805</v>
      </c>
      <c r="J16" s="15">
        <v>1087230</v>
      </c>
      <c r="K16" s="15"/>
      <c r="L16" s="15">
        <v>304424</v>
      </c>
      <c r="M16" s="15">
        <v>2988595</v>
      </c>
      <c r="N16" s="15"/>
      <c r="O16" s="15">
        <v>229608</v>
      </c>
      <c r="P16" s="15">
        <v>611488</v>
      </c>
      <c r="Q16" s="15"/>
      <c r="R16" s="15">
        <v>173512</v>
      </c>
      <c r="S16" s="15">
        <v>2572924</v>
      </c>
      <c r="T16" s="15"/>
      <c r="U16" s="15">
        <v>720419</v>
      </c>
    </row>
    <row r="17" spans="1:21" s="1" customFormat="1" ht="18.2" customHeight="1" x14ac:dyDescent="0.2">
      <c r="A17" s="9">
        <v>12</v>
      </c>
      <c r="B17" s="13" t="s">
        <v>44</v>
      </c>
      <c r="C17" s="13" t="s">
        <v>45</v>
      </c>
      <c r="D17" s="14">
        <v>12089275</v>
      </c>
      <c r="E17" s="14"/>
      <c r="F17" s="14">
        <v>4161230</v>
      </c>
      <c r="G17" s="14">
        <v>4309449</v>
      </c>
      <c r="H17" s="14"/>
      <c r="I17" s="14">
        <v>1280937</v>
      </c>
      <c r="J17" s="14">
        <v>1735560</v>
      </c>
      <c r="K17" s="14"/>
      <c r="L17" s="14">
        <v>509029</v>
      </c>
      <c r="M17" s="14"/>
      <c r="N17" s="14"/>
      <c r="O17" s="14">
        <v>628237</v>
      </c>
      <c r="P17" s="14">
        <v>1261077</v>
      </c>
      <c r="Q17" s="14"/>
      <c r="R17" s="14">
        <v>359827</v>
      </c>
      <c r="S17" s="14">
        <v>4783189</v>
      </c>
      <c r="T17" s="14"/>
      <c r="U17" s="14">
        <v>1383200</v>
      </c>
    </row>
    <row r="18" spans="1:21" s="1" customFormat="1" ht="18.2" customHeight="1" x14ac:dyDescent="0.2">
      <c r="A18" s="9">
        <v>13</v>
      </c>
      <c r="B18" s="13" t="s">
        <v>46</v>
      </c>
      <c r="C18" s="13" t="s">
        <v>47</v>
      </c>
      <c r="D18" s="14">
        <v>1659005</v>
      </c>
      <c r="E18" s="14"/>
      <c r="F18" s="14">
        <v>393599.7</v>
      </c>
      <c r="G18" s="15">
        <v>939284</v>
      </c>
      <c r="H18" s="15"/>
      <c r="I18" s="15">
        <v>199972.76</v>
      </c>
      <c r="J18" s="15">
        <v>171950</v>
      </c>
      <c r="K18" s="15"/>
      <c r="L18" s="15">
        <v>35838.11</v>
      </c>
      <c r="M18" s="15">
        <v>251792</v>
      </c>
      <c r="N18" s="15"/>
      <c r="O18" s="15">
        <v>36055.550000000003</v>
      </c>
      <c r="P18" s="15">
        <v>252793</v>
      </c>
      <c r="Q18" s="15"/>
      <c r="R18" s="15">
        <v>69738.77</v>
      </c>
      <c r="S18" s="15">
        <v>43186</v>
      </c>
      <c r="T18" s="15"/>
      <c r="U18" s="15">
        <v>51994.51</v>
      </c>
    </row>
    <row r="19" spans="1:21" s="1" customFormat="1" ht="18.2" customHeight="1" x14ac:dyDescent="0.2">
      <c r="A19" s="9">
        <v>15</v>
      </c>
      <c r="B19" s="10"/>
      <c r="C19" s="10" t="s">
        <v>48</v>
      </c>
      <c r="D19" s="11">
        <v>269139</v>
      </c>
      <c r="E19" s="11"/>
      <c r="F19" s="11">
        <v>37227.32</v>
      </c>
      <c r="G19" s="11">
        <v>26300</v>
      </c>
      <c r="H19" s="11"/>
      <c r="I19" s="11">
        <v>8861.58</v>
      </c>
      <c r="J19" s="11">
        <v>5500</v>
      </c>
      <c r="K19" s="11"/>
      <c r="L19" s="11">
        <v>1339.75</v>
      </c>
      <c r="M19" s="11">
        <v>13600</v>
      </c>
      <c r="N19" s="11"/>
      <c r="O19" s="11">
        <v>1287.23</v>
      </c>
      <c r="P19" s="11">
        <v>108739</v>
      </c>
      <c r="Q19" s="11"/>
      <c r="R19" s="11">
        <v>10611.49</v>
      </c>
      <c r="S19" s="11">
        <v>115000</v>
      </c>
      <c r="T19" s="11"/>
      <c r="U19" s="11">
        <v>15127.27</v>
      </c>
    </row>
    <row r="20" spans="1:21" s="1" customFormat="1" ht="18.2" customHeight="1" x14ac:dyDescent="0.2">
      <c r="A20" s="9">
        <v>16</v>
      </c>
      <c r="B20" s="13" t="s">
        <v>49</v>
      </c>
      <c r="C20" s="13" t="s">
        <v>50</v>
      </c>
      <c r="D20" s="14">
        <v>156300</v>
      </c>
      <c r="E20" s="14"/>
      <c r="F20" s="14">
        <v>15940.58</v>
      </c>
      <c r="G20" s="15"/>
      <c r="H20" s="15"/>
      <c r="I20" s="15"/>
      <c r="J20" s="15"/>
      <c r="K20" s="15"/>
      <c r="L20" s="15"/>
      <c r="M20" s="15">
        <v>10300</v>
      </c>
      <c r="N20" s="15"/>
      <c r="O20" s="15">
        <v>400.86</v>
      </c>
      <c r="P20" s="15">
        <v>61000</v>
      </c>
      <c r="Q20" s="15"/>
      <c r="R20" s="15">
        <v>6632</v>
      </c>
      <c r="S20" s="15">
        <v>85000</v>
      </c>
      <c r="T20" s="15"/>
      <c r="U20" s="15">
        <v>8907.7199999999993</v>
      </c>
    </row>
    <row r="21" spans="1:21" s="1" customFormat="1" ht="18.2" customHeight="1" x14ac:dyDescent="0.2">
      <c r="A21" s="9">
        <v>19</v>
      </c>
      <c r="B21" s="13" t="s">
        <v>51</v>
      </c>
      <c r="C21" s="13" t="s">
        <v>52</v>
      </c>
      <c r="D21" s="14">
        <v>82039</v>
      </c>
      <c r="E21" s="14"/>
      <c r="F21" s="14">
        <v>18315.7</v>
      </c>
      <c r="G21" s="14">
        <v>24000</v>
      </c>
      <c r="H21" s="14"/>
      <c r="I21" s="14">
        <v>5915.54</v>
      </c>
      <c r="J21" s="14">
        <v>5500</v>
      </c>
      <c r="K21" s="14"/>
      <c r="L21" s="14">
        <v>1339.75</v>
      </c>
      <c r="M21" s="14">
        <v>2800</v>
      </c>
      <c r="N21" s="14"/>
      <c r="O21" s="14">
        <v>886.37</v>
      </c>
      <c r="P21" s="14">
        <v>19739</v>
      </c>
      <c r="Q21" s="14"/>
      <c r="R21" s="14">
        <v>3979.49</v>
      </c>
      <c r="S21" s="14">
        <v>30000</v>
      </c>
      <c r="T21" s="14"/>
      <c r="U21" s="14">
        <v>6194.55</v>
      </c>
    </row>
    <row r="22" spans="1:21" s="1" customFormat="1" ht="18.2" customHeight="1" x14ac:dyDescent="0.2">
      <c r="A22" s="9">
        <v>20</v>
      </c>
      <c r="B22" s="13" t="s">
        <v>53</v>
      </c>
      <c r="C22" s="13" t="s">
        <v>54</v>
      </c>
      <c r="D22" s="14"/>
      <c r="E22" s="14"/>
      <c r="F22" s="14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spans="1:21" s="1" customFormat="1" ht="18.2" customHeight="1" x14ac:dyDescent="0.2">
      <c r="A23" s="9">
        <v>21</v>
      </c>
      <c r="B23" s="13" t="s">
        <v>55</v>
      </c>
      <c r="C23" s="13" t="s">
        <v>48</v>
      </c>
      <c r="D23" s="14">
        <v>30800</v>
      </c>
      <c r="E23" s="14"/>
      <c r="F23" s="14">
        <v>2971.04</v>
      </c>
      <c r="G23" s="14">
        <v>2300</v>
      </c>
      <c r="H23" s="14"/>
      <c r="I23" s="14">
        <v>2946.04</v>
      </c>
      <c r="J23" s="14"/>
      <c r="K23" s="14"/>
      <c r="L23" s="14"/>
      <c r="M23" s="14">
        <v>500</v>
      </c>
      <c r="N23" s="14"/>
      <c r="O23" s="14"/>
      <c r="P23" s="14">
        <v>28000</v>
      </c>
      <c r="Q23" s="14"/>
      <c r="R23" s="14"/>
      <c r="S23" s="14">
        <v>0</v>
      </c>
      <c r="T23" s="14"/>
      <c r="U23" s="14">
        <v>25</v>
      </c>
    </row>
    <row r="24" spans="1:21" s="1" customFormat="1" ht="18.2" customHeight="1" x14ac:dyDescent="0.2">
      <c r="A24" s="9">
        <v>23</v>
      </c>
      <c r="B24" s="10"/>
      <c r="C24" s="10" t="s">
        <v>56</v>
      </c>
      <c r="D24" s="11">
        <v>-55381705</v>
      </c>
      <c r="E24" s="11"/>
      <c r="F24" s="11">
        <v>-12875495.279999999</v>
      </c>
      <c r="G24" s="12">
        <v>-18426842</v>
      </c>
      <c r="H24" s="12"/>
      <c r="I24" s="12">
        <v>-4740362.7699999996</v>
      </c>
      <c r="J24" s="12">
        <v>-5979362</v>
      </c>
      <c r="K24" s="12"/>
      <c r="L24" s="12">
        <v>-1361889.45</v>
      </c>
      <c r="M24" s="12">
        <v>-8805145</v>
      </c>
      <c r="N24" s="12"/>
      <c r="O24" s="12">
        <v>-1981303.91</v>
      </c>
      <c r="P24" s="12">
        <v>-5417453</v>
      </c>
      <c r="Q24" s="12"/>
      <c r="R24" s="12">
        <v>-1153194.21</v>
      </c>
      <c r="S24" s="12">
        <v>-16752903</v>
      </c>
      <c r="T24" s="12"/>
      <c r="U24" s="12">
        <v>-3638744.94</v>
      </c>
    </row>
    <row r="25" spans="1:21" s="1" customFormat="1" ht="18.2" customHeight="1" x14ac:dyDescent="0.2">
      <c r="A25" s="9">
        <v>24</v>
      </c>
      <c r="B25" s="10"/>
      <c r="C25" s="10" t="s">
        <v>57</v>
      </c>
      <c r="D25" s="11">
        <v>-5056820</v>
      </c>
      <c r="E25" s="11"/>
      <c r="F25" s="11">
        <v>-1832770.53</v>
      </c>
      <c r="G25" s="11">
        <v>-2141033</v>
      </c>
      <c r="H25" s="11"/>
      <c r="I25" s="11">
        <v>-1152660.44</v>
      </c>
      <c r="J25" s="11">
        <v>-294615</v>
      </c>
      <c r="K25" s="11"/>
      <c r="L25" s="11">
        <v>-63393.34</v>
      </c>
      <c r="M25" s="11">
        <v>-614312</v>
      </c>
      <c r="N25" s="11"/>
      <c r="O25" s="11">
        <v>-97348.45</v>
      </c>
      <c r="P25" s="11">
        <v>-311797</v>
      </c>
      <c r="Q25" s="11"/>
      <c r="R25" s="11">
        <v>-64060.99</v>
      </c>
      <c r="S25" s="11">
        <v>-1695063</v>
      </c>
      <c r="T25" s="11"/>
      <c r="U25" s="11">
        <v>-455307.31</v>
      </c>
    </row>
    <row r="26" spans="1:21" s="1" customFormat="1" ht="18.2" customHeight="1" x14ac:dyDescent="0.2">
      <c r="A26" s="9">
        <v>25</v>
      </c>
      <c r="B26" s="13" t="s">
        <v>58</v>
      </c>
      <c r="C26" s="13" t="s">
        <v>59</v>
      </c>
      <c r="D26" s="14"/>
      <c r="E26" s="14"/>
      <c r="F26" s="14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spans="1:21" s="1" customFormat="1" ht="18.2" customHeight="1" x14ac:dyDescent="0.2">
      <c r="A27" s="9">
        <v>26</v>
      </c>
      <c r="B27" s="13" t="s">
        <v>60</v>
      </c>
      <c r="C27" s="13" t="s">
        <v>61</v>
      </c>
      <c r="D27" s="14">
        <v>-2659058</v>
      </c>
      <c r="E27" s="14"/>
      <c r="F27" s="14">
        <v>-529720.27</v>
      </c>
      <c r="G27" s="14">
        <v>-916865</v>
      </c>
      <c r="H27" s="14"/>
      <c r="I27" s="14">
        <v>-175251.76</v>
      </c>
      <c r="J27" s="14">
        <v>-187214</v>
      </c>
      <c r="K27" s="14"/>
      <c r="L27" s="14">
        <v>-36885.339999999997</v>
      </c>
      <c r="M27" s="14">
        <v>-431091</v>
      </c>
      <c r="N27" s="14"/>
      <c r="O27" s="14">
        <v>-88326.45</v>
      </c>
      <c r="P27" s="14">
        <v>-203280</v>
      </c>
      <c r="Q27" s="14"/>
      <c r="R27" s="14">
        <v>-43592.99</v>
      </c>
      <c r="S27" s="14">
        <v>-920608</v>
      </c>
      <c r="T27" s="14"/>
      <c r="U27" s="14">
        <v>-185663.73</v>
      </c>
    </row>
    <row r="28" spans="1:21" s="1" customFormat="1" ht="18.2" customHeight="1" x14ac:dyDescent="0.2">
      <c r="A28" s="9">
        <v>27</v>
      </c>
      <c r="B28" s="13" t="s">
        <v>62</v>
      </c>
      <c r="C28" s="13" t="s">
        <v>63</v>
      </c>
      <c r="D28" s="14">
        <v>-2137735</v>
      </c>
      <c r="E28" s="14"/>
      <c r="F28" s="14">
        <v>-390538.26</v>
      </c>
      <c r="G28" s="15">
        <v>-1202513</v>
      </c>
      <c r="H28" s="15"/>
      <c r="I28" s="15">
        <v>-90599.679999999993</v>
      </c>
      <c r="J28" s="15">
        <v>-69220</v>
      </c>
      <c r="K28" s="15"/>
      <c r="L28" s="15">
        <v>-24860</v>
      </c>
      <c r="M28" s="15">
        <v>-141871</v>
      </c>
      <c r="N28" s="15"/>
      <c r="O28" s="15">
        <v>-7246</v>
      </c>
      <c r="P28" s="15">
        <v>-8434</v>
      </c>
      <c r="Q28" s="15"/>
      <c r="R28" s="15">
        <v>-2800</v>
      </c>
      <c r="S28" s="15">
        <v>-715697</v>
      </c>
      <c r="T28" s="15"/>
      <c r="U28" s="15">
        <v>-265032.58</v>
      </c>
    </row>
    <row r="29" spans="1:21" s="1" customFormat="1" ht="18.2" customHeight="1" x14ac:dyDescent="0.2">
      <c r="A29" s="9">
        <v>28</v>
      </c>
      <c r="B29" s="13" t="s">
        <v>64</v>
      </c>
      <c r="C29" s="13" t="s">
        <v>65</v>
      </c>
      <c r="D29" s="14">
        <v>-260027</v>
      </c>
      <c r="E29" s="14"/>
      <c r="F29" s="14">
        <v>-912512</v>
      </c>
      <c r="G29" s="14">
        <v>-21655</v>
      </c>
      <c r="H29" s="14"/>
      <c r="I29" s="14">
        <v>-886809</v>
      </c>
      <c r="J29" s="14">
        <v>-38181</v>
      </c>
      <c r="K29" s="14"/>
      <c r="L29" s="14">
        <v>-1648</v>
      </c>
      <c r="M29" s="14">
        <v>-41350</v>
      </c>
      <c r="N29" s="14"/>
      <c r="O29" s="14">
        <v>-1776</v>
      </c>
      <c r="P29" s="14">
        <v>-100083</v>
      </c>
      <c r="Q29" s="14"/>
      <c r="R29" s="14">
        <v>-17668</v>
      </c>
      <c r="S29" s="14">
        <v>-58758</v>
      </c>
      <c r="T29" s="14"/>
      <c r="U29" s="14">
        <v>-4611</v>
      </c>
    </row>
    <row r="30" spans="1:21" s="1" customFormat="1" ht="18.2" customHeight="1" x14ac:dyDescent="0.2">
      <c r="A30" s="9">
        <v>29</v>
      </c>
      <c r="B30" s="10"/>
      <c r="C30" s="10" t="s">
        <v>66</v>
      </c>
      <c r="D30" s="11">
        <v>-50324885</v>
      </c>
      <c r="E30" s="11"/>
      <c r="F30" s="11">
        <v>-11042724.75</v>
      </c>
      <c r="G30" s="12">
        <v>-16285809</v>
      </c>
      <c r="H30" s="12"/>
      <c r="I30" s="12">
        <v>-3587702.33</v>
      </c>
      <c r="J30" s="12">
        <v>-5684747</v>
      </c>
      <c r="K30" s="12"/>
      <c r="L30" s="12">
        <v>-1298496.1100000001</v>
      </c>
      <c r="M30" s="12">
        <v>-8190833</v>
      </c>
      <c r="N30" s="12"/>
      <c r="O30" s="12">
        <v>-1883955.46</v>
      </c>
      <c r="P30" s="12">
        <v>-5105656</v>
      </c>
      <c r="Q30" s="12"/>
      <c r="R30" s="12">
        <v>-1089133.22</v>
      </c>
      <c r="S30" s="12">
        <v>-15057840</v>
      </c>
      <c r="T30" s="12"/>
      <c r="U30" s="12">
        <v>-3183437.63</v>
      </c>
    </row>
    <row r="31" spans="1:21" s="1" customFormat="1" ht="18.2" customHeight="1" x14ac:dyDescent="0.2">
      <c r="A31" s="9">
        <v>30</v>
      </c>
      <c r="B31" s="13" t="s">
        <v>67</v>
      </c>
      <c r="C31" s="13" t="s">
        <v>68</v>
      </c>
      <c r="D31" s="14">
        <v>-31242128</v>
      </c>
      <c r="E31" s="14"/>
      <c r="F31" s="14">
        <v>-7273187.8300000001</v>
      </c>
      <c r="G31" s="14">
        <v>-10827422</v>
      </c>
      <c r="H31" s="14"/>
      <c r="I31" s="14">
        <v>-2511901.39</v>
      </c>
      <c r="J31" s="14">
        <v>-3600785</v>
      </c>
      <c r="K31" s="14"/>
      <c r="L31" s="14">
        <v>-854025.28</v>
      </c>
      <c r="M31" s="14">
        <v>-4727733</v>
      </c>
      <c r="N31" s="14"/>
      <c r="O31" s="14">
        <v>-1126093.6499999999</v>
      </c>
      <c r="P31" s="14">
        <v>-3099264</v>
      </c>
      <c r="Q31" s="14"/>
      <c r="R31" s="14">
        <v>-716229.33</v>
      </c>
      <c r="S31" s="14">
        <v>-8986924</v>
      </c>
      <c r="T31" s="14"/>
      <c r="U31" s="14">
        <v>-2064938.18</v>
      </c>
    </row>
    <row r="32" spans="1:21" s="1" customFormat="1" ht="18.2" customHeight="1" x14ac:dyDescent="0.2">
      <c r="A32" s="9">
        <v>31</v>
      </c>
      <c r="B32" s="13" t="s">
        <v>69</v>
      </c>
      <c r="C32" s="13" t="s">
        <v>70</v>
      </c>
      <c r="D32" s="14">
        <v>-18515403</v>
      </c>
      <c r="E32" s="14"/>
      <c r="F32" s="14">
        <v>-3768897.02</v>
      </c>
      <c r="G32" s="15">
        <v>-5349358</v>
      </c>
      <c r="H32" s="15"/>
      <c r="I32" s="15">
        <v>-1075493.19</v>
      </c>
      <c r="J32" s="15">
        <v>-2005162</v>
      </c>
      <c r="K32" s="15"/>
      <c r="L32" s="15">
        <v>-444405.83</v>
      </c>
      <c r="M32" s="15">
        <v>-3373100</v>
      </c>
      <c r="N32" s="15"/>
      <c r="O32" s="15">
        <v>-757812.81</v>
      </c>
      <c r="P32" s="15">
        <v>-1937867</v>
      </c>
      <c r="Q32" s="15"/>
      <c r="R32" s="15">
        <v>-372799.89</v>
      </c>
      <c r="S32" s="15">
        <v>-5849916</v>
      </c>
      <c r="T32" s="15"/>
      <c r="U32" s="15">
        <v>-1118385.3</v>
      </c>
    </row>
    <row r="33" spans="1:21" s="1" customFormat="1" ht="18.2" customHeight="1" x14ac:dyDescent="0.2">
      <c r="A33" s="9">
        <v>32</v>
      </c>
      <c r="B33" s="13" t="s">
        <v>71</v>
      </c>
      <c r="C33" s="13" t="s">
        <v>72</v>
      </c>
      <c r="D33" s="14">
        <v>-567354</v>
      </c>
      <c r="E33" s="14"/>
      <c r="F33" s="14">
        <v>-639.90000000002306</v>
      </c>
      <c r="G33" s="14">
        <v>-109029</v>
      </c>
      <c r="H33" s="14"/>
      <c r="I33" s="14">
        <v>-307.75</v>
      </c>
      <c r="J33" s="14">
        <v>-78800</v>
      </c>
      <c r="K33" s="14"/>
      <c r="L33" s="14">
        <v>-65</v>
      </c>
      <c r="M33" s="14">
        <v>-90000</v>
      </c>
      <c r="N33" s="14"/>
      <c r="O33" s="14">
        <v>-49</v>
      </c>
      <c r="P33" s="14">
        <v>-68525</v>
      </c>
      <c r="Q33" s="14"/>
      <c r="R33" s="14">
        <v>-104</v>
      </c>
      <c r="S33" s="14">
        <v>-221000</v>
      </c>
      <c r="T33" s="14"/>
      <c r="U33" s="14">
        <v>-114.14999999999399</v>
      </c>
    </row>
    <row r="34" spans="1:21" s="1" customFormat="1" ht="18.2" customHeight="1" x14ac:dyDescent="0.2">
      <c r="A34" s="9">
        <v>33</v>
      </c>
      <c r="B34" s="10"/>
      <c r="C34" s="10" t="s">
        <v>73</v>
      </c>
      <c r="D34" s="11">
        <v>1145179</v>
      </c>
      <c r="E34" s="11"/>
      <c r="F34" s="11">
        <v>2032543.37</v>
      </c>
      <c r="G34" s="12">
        <v>573308</v>
      </c>
      <c r="H34" s="12"/>
      <c r="I34" s="12">
        <v>78109.710000000006</v>
      </c>
      <c r="J34" s="12">
        <v>516277</v>
      </c>
      <c r="K34" s="12"/>
      <c r="L34" s="12">
        <v>386724.59</v>
      </c>
      <c r="M34" s="12">
        <v>18337</v>
      </c>
      <c r="N34" s="12"/>
      <c r="O34" s="12">
        <v>318732.21000000002</v>
      </c>
      <c r="P34" s="12">
        <v>716</v>
      </c>
      <c r="Q34" s="12"/>
      <c r="R34" s="12">
        <v>247694.43</v>
      </c>
      <c r="S34" s="12">
        <v>36541</v>
      </c>
      <c r="T34" s="12"/>
      <c r="U34" s="12">
        <v>1001282.43</v>
      </c>
    </row>
    <row r="35" spans="1:21" s="1" customFormat="1" ht="18.2" customHeight="1" x14ac:dyDescent="0.2">
      <c r="A35" s="9">
        <v>34</v>
      </c>
      <c r="B35" s="10"/>
      <c r="C35" s="10" t="s">
        <v>74</v>
      </c>
      <c r="D35" s="11">
        <v>-13008525</v>
      </c>
      <c r="E35" s="11"/>
      <c r="F35" s="11">
        <v>-1313507.74</v>
      </c>
      <c r="G35" s="11">
        <v>-4261194</v>
      </c>
      <c r="H35" s="11"/>
      <c r="I35" s="11">
        <v>-260604.45</v>
      </c>
      <c r="J35" s="11">
        <v>-2804437</v>
      </c>
      <c r="K35" s="11"/>
      <c r="L35" s="11">
        <v>-532210.09</v>
      </c>
      <c r="M35" s="11">
        <v>-2520650</v>
      </c>
      <c r="N35" s="11"/>
      <c r="O35" s="11">
        <v>-35660.480000000003</v>
      </c>
      <c r="P35" s="11">
        <v>-1349532</v>
      </c>
      <c r="Q35" s="11"/>
      <c r="R35" s="11">
        <v>-379407.93</v>
      </c>
      <c r="S35" s="11">
        <v>-2072712</v>
      </c>
      <c r="T35" s="11"/>
      <c r="U35" s="11">
        <v>-105624.79</v>
      </c>
    </row>
    <row r="36" spans="1:21" s="1" customFormat="1" ht="18.2" customHeight="1" x14ac:dyDescent="0.2">
      <c r="A36" s="9">
        <v>35</v>
      </c>
      <c r="B36" s="13" t="s">
        <v>75</v>
      </c>
      <c r="C36" s="13" t="s">
        <v>76</v>
      </c>
      <c r="D36" s="14">
        <v>282700</v>
      </c>
      <c r="E36" s="14"/>
      <c r="F36" s="14">
        <v>17199.05</v>
      </c>
      <c r="G36" s="15">
        <v>167700</v>
      </c>
      <c r="H36" s="15"/>
      <c r="I36" s="15">
        <v>0</v>
      </c>
      <c r="J36" s="15">
        <v>5000</v>
      </c>
      <c r="K36" s="15"/>
      <c r="L36" s="15"/>
      <c r="M36" s="15">
        <v>100000</v>
      </c>
      <c r="N36" s="15"/>
      <c r="O36" s="15"/>
      <c r="P36" s="15">
        <v>10000</v>
      </c>
      <c r="Q36" s="15"/>
      <c r="R36" s="15">
        <v>17199.05</v>
      </c>
      <c r="S36" s="15"/>
      <c r="T36" s="15"/>
      <c r="U36" s="15"/>
    </row>
    <row r="37" spans="1:21" s="1" customFormat="1" ht="18.2" customHeight="1" x14ac:dyDescent="0.2">
      <c r="A37" s="9">
        <v>36</v>
      </c>
      <c r="B37" s="13" t="s">
        <v>77</v>
      </c>
      <c r="C37" s="13" t="s">
        <v>78</v>
      </c>
      <c r="D37" s="14">
        <v>-15139624</v>
      </c>
      <c r="E37" s="14"/>
      <c r="F37" s="14">
        <v>-1453652.34</v>
      </c>
      <c r="G37" s="14">
        <v>-5103084</v>
      </c>
      <c r="H37" s="14"/>
      <c r="I37" s="14">
        <v>-270614.42</v>
      </c>
      <c r="J37" s="14">
        <v>-2332140</v>
      </c>
      <c r="K37" s="14"/>
      <c r="L37" s="14">
        <v>-589516.84</v>
      </c>
      <c r="M37" s="14">
        <v>-4151469</v>
      </c>
      <c r="N37" s="14"/>
      <c r="O37" s="14">
        <v>-66994.38</v>
      </c>
      <c r="P37" s="14">
        <v>-2103668</v>
      </c>
      <c r="Q37" s="14"/>
      <c r="R37" s="14">
        <v>-366315.78</v>
      </c>
      <c r="S37" s="14">
        <v>-1449263</v>
      </c>
      <c r="T37" s="14"/>
      <c r="U37" s="14">
        <v>-160210.92000000001</v>
      </c>
    </row>
    <row r="38" spans="1:21" s="1" customFormat="1" ht="18.2" customHeight="1" x14ac:dyDescent="0.2">
      <c r="A38" s="9">
        <v>37</v>
      </c>
      <c r="B38" s="13" t="s">
        <v>79</v>
      </c>
      <c r="C38" s="13" t="s">
        <v>80</v>
      </c>
      <c r="D38" s="14">
        <v>4577973</v>
      </c>
      <c r="E38" s="14"/>
      <c r="F38" s="14">
        <v>224110.04</v>
      </c>
      <c r="G38" s="15">
        <v>1446103</v>
      </c>
      <c r="H38" s="15"/>
      <c r="I38" s="15">
        <v>30000</v>
      </c>
      <c r="J38" s="15">
        <v>106663</v>
      </c>
      <c r="K38" s="15"/>
      <c r="L38" s="15">
        <v>60059.66</v>
      </c>
      <c r="M38" s="15">
        <v>1750484</v>
      </c>
      <c r="N38" s="15"/>
      <c r="O38" s="15">
        <v>50395.839999999997</v>
      </c>
      <c r="P38" s="15">
        <v>1074624</v>
      </c>
      <c r="Q38" s="15"/>
      <c r="R38" s="15">
        <v>21152.44</v>
      </c>
      <c r="S38" s="15">
        <v>200099</v>
      </c>
      <c r="T38" s="15"/>
      <c r="U38" s="15">
        <v>62502.1</v>
      </c>
    </row>
    <row r="39" spans="1:21" s="1" customFormat="1" ht="18.2" customHeight="1" x14ac:dyDescent="0.2">
      <c r="A39" s="9">
        <v>38</v>
      </c>
      <c r="B39" s="13" t="s">
        <v>81</v>
      </c>
      <c r="C39" s="13" t="s">
        <v>82</v>
      </c>
      <c r="D39" s="14">
        <v>-1252430</v>
      </c>
      <c r="E39" s="14"/>
      <c r="F39" s="14">
        <v>-54979.62</v>
      </c>
      <c r="G39" s="14">
        <v>-371913</v>
      </c>
      <c r="H39" s="14"/>
      <c r="I39" s="14">
        <v>0</v>
      </c>
      <c r="J39" s="14">
        <v>-107760</v>
      </c>
      <c r="K39" s="14"/>
      <c r="L39" s="14"/>
      <c r="M39" s="14">
        <v>-190155</v>
      </c>
      <c r="N39" s="14"/>
      <c r="O39" s="14">
        <v>-11393</v>
      </c>
      <c r="P39" s="14">
        <v>-282352</v>
      </c>
      <c r="Q39" s="14"/>
      <c r="R39" s="14">
        <v>-43586.62</v>
      </c>
      <c r="S39" s="14">
        <v>-300250</v>
      </c>
      <c r="T39" s="14"/>
      <c r="U39" s="14"/>
    </row>
    <row r="40" spans="1:21" s="1" customFormat="1" ht="18.2" customHeight="1" x14ac:dyDescent="0.2">
      <c r="A40" s="9">
        <v>39</v>
      </c>
      <c r="B40" s="13" t="s">
        <v>83</v>
      </c>
      <c r="C40" s="13" t="s">
        <v>84</v>
      </c>
      <c r="D40" s="14"/>
      <c r="E40" s="14"/>
      <c r="F40" s="14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</row>
    <row r="41" spans="1:21" s="1" customFormat="1" ht="18.2" customHeight="1" x14ac:dyDescent="0.2">
      <c r="A41" s="9">
        <v>40</v>
      </c>
      <c r="B41" s="13" t="s">
        <v>85</v>
      </c>
      <c r="C41" s="13" t="s">
        <v>86</v>
      </c>
      <c r="D41" s="14">
        <v>-280000</v>
      </c>
      <c r="E41" s="14"/>
      <c r="F41" s="14"/>
      <c r="G41" s="14">
        <v>-280000</v>
      </c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</row>
    <row r="42" spans="1:21" s="1" customFormat="1" ht="18.2" customHeight="1" x14ac:dyDescent="0.2">
      <c r="A42" s="9">
        <v>41</v>
      </c>
      <c r="B42" s="13" t="s">
        <v>87</v>
      </c>
      <c r="C42" s="13" t="s">
        <v>88</v>
      </c>
      <c r="D42" s="14"/>
      <c r="E42" s="14"/>
      <c r="F42" s="14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</row>
    <row r="43" spans="1:21" s="1" customFormat="1" ht="18.2" customHeight="1" x14ac:dyDescent="0.2">
      <c r="A43" s="9">
        <v>42</v>
      </c>
      <c r="B43" s="13" t="s">
        <v>89</v>
      </c>
      <c r="C43" s="13" t="s">
        <v>90</v>
      </c>
      <c r="D43" s="14">
        <v>-925670</v>
      </c>
      <c r="E43" s="14"/>
      <c r="F43" s="14"/>
      <c r="G43" s="14"/>
      <c r="H43" s="14"/>
      <c r="I43" s="14"/>
      <c r="J43" s="14">
        <v>-444200</v>
      </c>
      <c r="K43" s="14"/>
      <c r="L43" s="14"/>
      <c r="M43" s="14"/>
      <c r="N43" s="14"/>
      <c r="O43" s="14"/>
      <c r="P43" s="14"/>
      <c r="Q43" s="14"/>
      <c r="R43" s="14"/>
      <c r="S43" s="14">
        <v>-481470</v>
      </c>
      <c r="T43" s="14"/>
      <c r="U43" s="14"/>
    </row>
    <row r="44" spans="1:21" s="1" customFormat="1" ht="18.2" customHeight="1" x14ac:dyDescent="0.2">
      <c r="A44" s="9">
        <v>43</v>
      </c>
      <c r="B44" s="13" t="s">
        <v>91</v>
      </c>
      <c r="C44" s="13" t="s">
        <v>92</v>
      </c>
      <c r="D44" s="14"/>
      <c r="E44" s="14"/>
      <c r="F44" s="14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</row>
    <row r="45" spans="1:21" s="1" customFormat="1" ht="18.2" customHeight="1" x14ac:dyDescent="0.2">
      <c r="A45" s="9">
        <v>44</v>
      </c>
      <c r="B45" s="13" t="s">
        <v>93</v>
      </c>
      <c r="C45" s="13" t="s">
        <v>94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 s="1" customFormat="1" ht="18.2" customHeight="1" x14ac:dyDescent="0.2">
      <c r="A46" s="9">
        <v>45</v>
      </c>
      <c r="B46" s="13" t="s">
        <v>95</v>
      </c>
      <c r="C46" s="13" t="s">
        <v>96</v>
      </c>
      <c r="D46" s="14">
        <v>300</v>
      </c>
      <c r="E46" s="14"/>
      <c r="F46" s="14">
        <v>304.98</v>
      </c>
      <c r="G46" s="15">
        <v>0</v>
      </c>
      <c r="H46" s="15"/>
      <c r="I46" s="15">
        <v>52.55</v>
      </c>
      <c r="J46" s="15">
        <v>100</v>
      </c>
      <c r="K46" s="15"/>
      <c r="L46" s="15">
        <v>6.47</v>
      </c>
      <c r="M46" s="15">
        <v>200</v>
      </c>
      <c r="N46" s="15"/>
      <c r="O46" s="15">
        <v>62.78</v>
      </c>
      <c r="P46" s="15">
        <v>0</v>
      </c>
      <c r="Q46" s="15"/>
      <c r="R46" s="15">
        <v>63.28</v>
      </c>
      <c r="S46" s="15">
        <v>0</v>
      </c>
      <c r="T46" s="15"/>
      <c r="U46" s="15">
        <v>119.9</v>
      </c>
    </row>
    <row r="47" spans="1:21" s="1" customFormat="1" ht="18.2" customHeight="1" x14ac:dyDescent="0.2">
      <c r="A47" s="9">
        <v>46</v>
      </c>
      <c r="B47" s="13" t="s">
        <v>97</v>
      </c>
      <c r="C47" s="13" t="s">
        <v>98</v>
      </c>
      <c r="D47" s="14">
        <v>-271774</v>
      </c>
      <c r="E47" s="14"/>
      <c r="F47" s="14">
        <v>-46489.85</v>
      </c>
      <c r="G47" s="14">
        <v>-120000</v>
      </c>
      <c r="H47" s="14"/>
      <c r="I47" s="14">
        <v>-20042.580000000002</v>
      </c>
      <c r="J47" s="14">
        <v>-32100</v>
      </c>
      <c r="K47" s="14"/>
      <c r="L47" s="14">
        <v>-2759.38</v>
      </c>
      <c r="M47" s="14">
        <v>-29710</v>
      </c>
      <c r="N47" s="14"/>
      <c r="O47" s="14">
        <v>-7731.72</v>
      </c>
      <c r="P47" s="14">
        <v>-48136</v>
      </c>
      <c r="Q47" s="14"/>
      <c r="R47" s="14">
        <v>-7920.3</v>
      </c>
      <c r="S47" s="14">
        <v>-41828</v>
      </c>
      <c r="T47" s="14"/>
      <c r="U47" s="14">
        <v>-8035.87</v>
      </c>
    </row>
    <row r="48" spans="1:21" s="1" customFormat="1" ht="18.2" customHeight="1" x14ac:dyDescent="0.2">
      <c r="A48" s="9">
        <v>47</v>
      </c>
      <c r="B48" s="10"/>
      <c r="C48" s="10" t="s">
        <v>99</v>
      </c>
      <c r="D48" s="11">
        <v>-11863346</v>
      </c>
      <c r="E48" s="11"/>
      <c r="F48" s="11">
        <v>719035.63000000303</v>
      </c>
      <c r="G48" s="12">
        <v>-3687886</v>
      </c>
      <c r="H48" s="12"/>
      <c r="I48" s="12">
        <v>-182494.74</v>
      </c>
      <c r="J48" s="12">
        <v>-2288160</v>
      </c>
      <c r="K48" s="12"/>
      <c r="L48" s="12">
        <v>-145485.5</v>
      </c>
      <c r="M48" s="12">
        <v>-2502313</v>
      </c>
      <c r="N48" s="12"/>
      <c r="O48" s="12">
        <v>283071.73</v>
      </c>
      <c r="P48" s="12">
        <v>-1348816</v>
      </c>
      <c r="Q48" s="12"/>
      <c r="R48" s="12">
        <v>-131713.5</v>
      </c>
      <c r="S48" s="12">
        <v>-2036171</v>
      </c>
      <c r="T48" s="12"/>
      <c r="U48" s="12">
        <v>895657.64</v>
      </c>
    </row>
    <row r="49" spans="1:21" s="1" customFormat="1" ht="18.2" customHeight="1" x14ac:dyDescent="0.2">
      <c r="A49" s="9">
        <v>48</v>
      </c>
      <c r="B49" s="10"/>
      <c r="C49" s="10" t="s">
        <v>100</v>
      </c>
      <c r="D49" s="11">
        <v>4293354</v>
      </c>
      <c r="E49" s="11"/>
      <c r="F49" s="11">
        <v>-707872.44</v>
      </c>
      <c r="G49" s="11">
        <v>1982239</v>
      </c>
      <c r="H49" s="11"/>
      <c r="I49" s="11">
        <v>-329357.12</v>
      </c>
      <c r="J49" s="11">
        <v>1999060</v>
      </c>
      <c r="K49" s="11"/>
      <c r="L49" s="11">
        <v>-45189.83</v>
      </c>
      <c r="M49" s="11">
        <v>696920</v>
      </c>
      <c r="N49" s="11"/>
      <c r="O49" s="11">
        <v>-79093.460000000006</v>
      </c>
      <c r="P49" s="11">
        <v>89110</v>
      </c>
      <c r="Q49" s="11"/>
      <c r="R49" s="11">
        <v>-98265.99</v>
      </c>
      <c r="S49" s="11">
        <v>-473975</v>
      </c>
      <c r="T49" s="11"/>
      <c r="U49" s="11">
        <v>-155966.04</v>
      </c>
    </row>
    <row r="50" spans="1:21" s="1" customFormat="1" ht="18.2" customHeight="1" x14ac:dyDescent="0.2">
      <c r="A50" s="9">
        <v>49</v>
      </c>
      <c r="B50" s="13" t="s">
        <v>101</v>
      </c>
      <c r="C50" s="13" t="s">
        <v>102</v>
      </c>
      <c r="D50" s="14">
        <v>7052914</v>
      </c>
      <c r="E50" s="14"/>
      <c r="F50" s="14"/>
      <c r="G50" s="15">
        <v>3236784</v>
      </c>
      <c r="H50" s="15"/>
      <c r="I50" s="15"/>
      <c r="J50" s="15">
        <v>2300000</v>
      </c>
      <c r="K50" s="15"/>
      <c r="L50" s="15"/>
      <c r="M50" s="15">
        <v>1016130</v>
      </c>
      <c r="N50" s="15"/>
      <c r="O50" s="15"/>
      <c r="P50" s="15">
        <v>500000</v>
      </c>
      <c r="Q50" s="15"/>
      <c r="R50" s="15"/>
      <c r="S50" s="15"/>
      <c r="T50" s="15"/>
      <c r="U50" s="15"/>
    </row>
    <row r="51" spans="1:21" s="1" customFormat="1" ht="18.2" customHeight="1" x14ac:dyDescent="0.2">
      <c r="A51" s="9">
        <v>50</v>
      </c>
      <c r="B51" s="13" t="s">
        <v>103</v>
      </c>
      <c r="C51" s="13" t="s">
        <v>104</v>
      </c>
      <c r="D51" s="14">
        <v>-2759560</v>
      </c>
      <c r="E51" s="14"/>
      <c r="F51" s="14">
        <v>-707872.44</v>
      </c>
      <c r="G51" s="14">
        <v>-1254545</v>
      </c>
      <c r="H51" s="14"/>
      <c r="I51" s="14">
        <v>-329357.12</v>
      </c>
      <c r="J51" s="14">
        <v>-300940</v>
      </c>
      <c r="K51" s="14"/>
      <c r="L51" s="14">
        <v>-45189.83</v>
      </c>
      <c r="M51" s="14">
        <v>-319210</v>
      </c>
      <c r="N51" s="14"/>
      <c r="O51" s="14">
        <v>-79093.460000000006</v>
      </c>
      <c r="P51" s="14">
        <v>-410890</v>
      </c>
      <c r="Q51" s="14"/>
      <c r="R51" s="14">
        <v>-98265.99</v>
      </c>
      <c r="S51" s="14">
        <v>-473975</v>
      </c>
      <c r="T51" s="14"/>
      <c r="U51" s="14">
        <v>-155966.04</v>
      </c>
    </row>
    <row r="52" spans="1:21" s="1" customFormat="1" ht="18.2" customHeight="1" x14ac:dyDescent="0.2">
      <c r="A52" s="9">
        <v>51</v>
      </c>
      <c r="B52" s="10" t="s">
        <v>105</v>
      </c>
      <c r="C52" s="10" t="s">
        <v>106</v>
      </c>
      <c r="D52" s="11">
        <v>-7569992</v>
      </c>
      <c r="E52" s="11"/>
      <c r="F52" s="11">
        <v>-1421856.52</v>
      </c>
      <c r="G52" s="12">
        <v>-1705647</v>
      </c>
      <c r="H52" s="12"/>
      <c r="I52" s="12">
        <v>-805511.67</v>
      </c>
      <c r="J52" s="12">
        <v>-289100</v>
      </c>
      <c r="K52" s="12"/>
      <c r="L52" s="12">
        <v>-3170.38</v>
      </c>
      <c r="M52" s="12">
        <v>-1805393</v>
      </c>
      <c r="N52" s="12"/>
      <c r="O52" s="12">
        <v>-50861</v>
      </c>
      <c r="P52" s="12">
        <v>-1259706</v>
      </c>
      <c r="Q52" s="12"/>
      <c r="R52" s="12">
        <v>-1135469.57</v>
      </c>
      <c r="S52" s="12">
        <v>-2510146</v>
      </c>
      <c r="T52" s="12"/>
      <c r="U52" s="12">
        <v>573156.1</v>
      </c>
    </row>
    <row r="53" spans="1:21" s="1" customFormat="1" ht="24.6" customHeight="1" x14ac:dyDescent="0.2">
      <c r="A53" s="9">
        <v>52</v>
      </c>
      <c r="B53" s="10"/>
      <c r="C53" s="10" t="s">
        <v>107</v>
      </c>
      <c r="D53" s="11">
        <v>0</v>
      </c>
      <c r="E53" s="11"/>
      <c r="F53" s="11">
        <v>-1433019.71</v>
      </c>
      <c r="G53" s="11">
        <v>0</v>
      </c>
      <c r="H53" s="11"/>
      <c r="I53" s="11">
        <v>-293659.81000000099</v>
      </c>
      <c r="J53" s="11">
        <v>0</v>
      </c>
      <c r="K53" s="11"/>
      <c r="L53" s="11">
        <v>187504.95</v>
      </c>
      <c r="M53" s="11">
        <v>0</v>
      </c>
      <c r="N53" s="11"/>
      <c r="O53" s="11">
        <v>-254839.27</v>
      </c>
      <c r="P53" s="11">
        <v>0</v>
      </c>
      <c r="Q53" s="11"/>
      <c r="R53" s="11">
        <v>-905490.08</v>
      </c>
      <c r="S53" s="11">
        <v>0</v>
      </c>
      <c r="T53" s="11"/>
      <c r="U53" s="11">
        <v>-166535.50000000099</v>
      </c>
    </row>
    <row r="54" spans="1:21" s="1" customFormat="1" ht="18.2" customHeight="1" x14ac:dyDescent="0.2">
      <c r="A54" s="9">
        <v>53</v>
      </c>
      <c r="B54" s="13"/>
      <c r="C54" s="13"/>
      <c r="D54" s="14"/>
      <c r="E54" s="14"/>
      <c r="F54" s="14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</row>
    <row r="55" spans="1:21" s="1" customFormat="1" ht="24.6" customHeight="1" x14ac:dyDescent="0.2">
      <c r="A55" s="9">
        <v>54</v>
      </c>
      <c r="B55" s="10"/>
      <c r="C55" s="10" t="s">
        <v>108</v>
      </c>
      <c r="D55" s="11">
        <v>73251203</v>
      </c>
      <c r="E55" s="11"/>
      <c r="F55" s="11">
        <v>14430617.09</v>
      </c>
      <c r="G55" s="11">
        <v>24301839</v>
      </c>
      <c r="H55" s="11"/>
      <c r="I55" s="11">
        <v>5031019.7699999996</v>
      </c>
      <c r="J55" s="11">
        <v>8895562</v>
      </c>
      <c r="K55" s="11"/>
      <c r="L55" s="11">
        <v>1954165.67</v>
      </c>
      <c r="M55" s="11">
        <v>13176479</v>
      </c>
      <c r="N55" s="11"/>
      <c r="O55" s="11">
        <v>2067423.01</v>
      </c>
      <c r="P55" s="11">
        <v>7851609</v>
      </c>
      <c r="Q55" s="11"/>
      <c r="R55" s="11">
        <v>1571016.91</v>
      </c>
      <c r="S55" s="11">
        <v>19025714</v>
      </c>
      <c r="T55" s="11"/>
      <c r="U55" s="11">
        <v>3806991.73</v>
      </c>
    </row>
    <row r="56" spans="1:21" s="1" customFormat="1" ht="18.2" customHeight="1" x14ac:dyDescent="0.2">
      <c r="A56" s="9">
        <v>55</v>
      </c>
      <c r="B56" s="10" t="s">
        <v>109</v>
      </c>
      <c r="C56" s="10" t="s">
        <v>110</v>
      </c>
      <c r="D56" s="11">
        <v>5783576</v>
      </c>
      <c r="E56" s="11"/>
      <c r="F56" s="11">
        <v>947605.06</v>
      </c>
      <c r="G56" s="12">
        <v>1832582</v>
      </c>
      <c r="H56" s="12"/>
      <c r="I56" s="12">
        <v>312508.96999999997</v>
      </c>
      <c r="J56" s="12">
        <v>700000</v>
      </c>
      <c r="K56" s="12"/>
      <c r="L56" s="12">
        <v>112729.79</v>
      </c>
      <c r="M56" s="12">
        <v>729136</v>
      </c>
      <c r="N56" s="12"/>
      <c r="O56" s="12">
        <v>135152.56</v>
      </c>
      <c r="P56" s="12">
        <v>973623</v>
      </c>
      <c r="Q56" s="12"/>
      <c r="R56" s="12">
        <v>210820.74</v>
      </c>
      <c r="S56" s="12">
        <v>1548235</v>
      </c>
      <c r="T56" s="12"/>
      <c r="U56" s="12">
        <v>176393</v>
      </c>
    </row>
    <row r="57" spans="1:21" s="1" customFormat="1" ht="18.2" customHeight="1" x14ac:dyDescent="0.2">
      <c r="A57" s="9">
        <v>56</v>
      </c>
      <c r="B57" s="13" t="s">
        <v>111</v>
      </c>
      <c r="C57" s="13" t="s">
        <v>112</v>
      </c>
      <c r="D57" s="14">
        <v>437244</v>
      </c>
      <c r="E57" s="14"/>
      <c r="F57" s="14">
        <v>90927.53</v>
      </c>
      <c r="G57" s="14">
        <v>125816</v>
      </c>
      <c r="H57" s="14"/>
      <c r="I57" s="14">
        <v>25351.03</v>
      </c>
      <c r="J57" s="14">
        <v>61065</v>
      </c>
      <c r="K57" s="14"/>
      <c r="L57" s="14">
        <v>12216.61</v>
      </c>
      <c r="M57" s="14">
        <v>73240</v>
      </c>
      <c r="N57" s="14"/>
      <c r="O57" s="14">
        <v>12909.57</v>
      </c>
      <c r="P57" s="14">
        <v>81823</v>
      </c>
      <c r="Q57" s="14"/>
      <c r="R57" s="14">
        <v>19133.72</v>
      </c>
      <c r="S57" s="14">
        <v>95300</v>
      </c>
      <c r="T57" s="14"/>
      <c r="U57" s="14">
        <v>21316.6</v>
      </c>
    </row>
    <row r="58" spans="1:21" s="1" customFormat="1" ht="18.2" customHeight="1" x14ac:dyDescent="0.2">
      <c r="A58" s="9">
        <v>57</v>
      </c>
      <c r="B58" s="13" t="s">
        <v>113</v>
      </c>
      <c r="C58" s="13" t="s">
        <v>114</v>
      </c>
      <c r="D58" s="14">
        <v>3608266</v>
      </c>
      <c r="E58" s="14"/>
      <c r="F58" s="14">
        <v>727647.32</v>
      </c>
      <c r="G58" s="15">
        <v>1249707</v>
      </c>
      <c r="H58" s="15"/>
      <c r="I58" s="15">
        <v>211768.97</v>
      </c>
      <c r="J58" s="15">
        <v>471480</v>
      </c>
      <c r="K58" s="15"/>
      <c r="L58" s="15">
        <v>92024.91</v>
      </c>
      <c r="M58" s="15">
        <v>493496</v>
      </c>
      <c r="N58" s="15"/>
      <c r="O58" s="15">
        <v>111853.27</v>
      </c>
      <c r="P58" s="15">
        <v>741004</v>
      </c>
      <c r="Q58" s="15"/>
      <c r="R58" s="15">
        <v>170494.91</v>
      </c>
      <c r="S58" s="15">
        <v>652579</v>
      </c>
      <c r="T58" s="15"/>
      <c r="U58" s="15">
        <v>141505.26</v>
      </c>
    </row>
    <row r="59" spans="1:21" s="1" customFormat="1" ht="18.2" customHeight="1" x14ac:dyDescent="0.2">
      <c r="A59" s="9">
        <v>58</v>
      </c>
      <c r="B59" s="13" t="s">
        <v>115</v>
      </c>
      <c r="C59" s="13" t="s">
        <v>116</v>
      </c>
      <c r="D59" s="14">
        <v>493800</v>
      </c>
      <c r="E59" s="14"/>
      <c r="F59" s="14"/>
      <c r="G59" s="14">
        <v>100000</v>
      </c>
      <c r="H59" s="14"/>
      <c r="I59" s="14"/>
      <c r="J59" s="14">
        <v>78300</v>
      </c>
      <c r="K59" s="14"/>
      <c r="L59" s="14"/>
      <c r="M59" s="14">
        <v>70000</v>
      </c>
      <c r="N59" s="14"/>
      <c r="O59" s="14"/>
      <c r="P59" s="14">
        <v>25500</v>
      </c>
      <c r="Q59" s="14"/>
      <c r="R59" s="14"/>
      <c r="S59" s="14">
        <v>220000</v>
      </c>
      <c r="T59" s="14"/>
      <c r="U59" s="14"/>
    </row>
    <row r="60" spans="1:21" s="1" customFormat="1" ht="18.2" customHeight="1" x14ac:dyDescent="0.2">
      <c r="A60" s="9">
        <v>59</v>
      </c>
      <c r="B60" s="13" t="s">
        <v>117</v>
      </c>
      <c r="C60" s="13" t="s">
        <v>118</v>
      </c>
      <c r="D60" s="14">
        <v>298579</v>
      </c>
      <c r="E60" s="14"/>
      <c r="F60" s="14">
        <v>66118.89</v>
      </c>
      <c r="G60" s="15">
        <v>51916</v>
      </c>
      <c r="H60" s="15"/>
      <c r="I60" s="15">
        <v>41327</v>
      </c>
      <c r="J60" s="15">
        <v>57055</v>
      </c>
      <c r="K60" s="15"/>
      <c r="L60" s="15">
        <v>5728.89</v>
      </c>
      <c r="M60" s="15">
        <v>62690</v>
      </c>
      <c r="N60" s="15"/>
      <c r="O60" s="15">
        <v>2658</v>
      </c>
      <c r="P60" s="15">
        <v>77160</v>
      </c>
      <c r="Q60" s="15"/>
      <c r="R60" s="15">
        <v>13294</v>
      </c>
      <c r="S60" s="15">
        <v>49758</v>
      </c>
      <c r="T60" s="15"/>
      <c r="U60" s="15">
        <v>3111</v>
      </c>
    </row>
    <row r="61" spans="1:21" s="1" customFormat="1" ht="18.2" customHeight="1" x14ac:dyDescent="0.2">
      <c r="A61" s="9">
        <v>60</v>
      </c>
      <c r="B61" s="13" t="s">
        <v>119</v>
      </c>
      <c r="C61" s="13" t="s">
        <v>120</v>
      </c>
      <c r="D61" s="14">
        <v>753244</v>
      </c>
      <c r="E61" s="14"/>
      <c r="F61" s="14">
        <v>46467.66</v>
      </c>
      <c r="G61" s="14">
        <v>120000</v>
      </c>
      <c r="H61" s="14"/>
      <c r="I61" s="14">
        <v>20042.580000000002</v>
      </c>
      <c r="J61" s="14">
        <v>32100</v>
      </c>
      <c r="K61" s="14"/>
      <c r="L61" s="14">
        <v>2759.38</v>
      </c>
      <c r="M61" s="14">
        <v>29710</v>
      </c>
      <c r="N61" s="14"/>
      <c r="O61" s="14">
        <v>7731.72</v>
      </c>
      <c r="P61" s="14">
        <v>48136</v>
      </c>
      <c r="Q61" s="14"/>
      <c r="R61" s="14">
        <v>7898.11</v>
      </c>
      <c r="S61" s="14">
        <v>523298</v>
      </c>
      <c r="T61" s="14"/>
      <c r="U61" s="14">
        <v>8035.87</v>
      </c>
    </row>
    <row r="62" spans="1:21" s="1" customFormat="1" ht="18.2" customHeight="1" x14ac:dyDescent="0.2">
      <c r="A62" s="9">
        <v>61</v>
      </c>
      <c r="B62" s="13"/>
      <c r="C62" s="13" t="s">
        <v>121</v>
      </c>
      <c r="D62" s="14">
        <v>192443</v>
      </c>
      <c r="E62" s="14"/>
      <c r="F62" s="14">
        <v>16443.66</v>
      </c>
      <c r="G62" s="15">
        <v>185143</v>
      </c>
      <c r="H62" s="15"/>
      <c r="I62" s="15">
        <v>14019.39</v>
      </c>
      <c r="J62" s="15"/>
      <c r="K62" s="15"/>
      <c r="L62" s="15"/>
      <c r="M62" s="15"/>
      <c r="N62" s="15"/>
      <c r="O62" s="15"/>
      <c r="P62" s="15"/>
      <c r="Q62" s="15"/>
      <c r="R62" s="15"/>
      <c r="S62" s="15">
        <v>7300</v>
      </c>
      <c r="T62" s="15"/>
      <c r="U62" s="15">
        <v>2424.27</v>
      </c>
    </row>
    <row r="63" spans="1:21" s="1" customFormat="1" ht="18.2" customHeight="1" x14ac:dyDescent="0.2">
      <c r="A63" s="9">
        <v>62</v>
      </c>
      <c r="B63" s="10" t="s">
        <v>122</v>
      </c>
      <c r="C63" s="10" t="s">
        <v>123</v>
      </c>
      <c r="D63" s="11">
        <v>1000</v>
      </c>
      <c r="E63" s="11"/>
      <c r="F63" s="11">
        <v>39.28</v>
      </c>
      <c r="G63" s="11"/>
      <c r="H63" s="11"/>
      <c r="I63" s="11"/>
      <c r="J63" s="11">
        <v>1000</v>
      </c>
      <c r="K63" s="11"/>
      <c r="L63" s="11">
        <v>39.28</v>
      </c>
      <c r="M63" s="11"/>
      <c r="N63" s="11"/>
      <c r="O63" s="11"/>
      <c r="P63" s="11"/>
      <c r="Q63" s="11"/>
      <c r="R63" s="11"/>
      <c r="S63" s="11"/>
      <c r="T63" s="11"/>
      <c r="U63" s="11"/>
    </row>
    <row r="64" spans="1:21" s="1" customFormat="1" ht="18.2" customHeight="1" x14ac:dyDescent="0.2">
      <c r="A64" s="9">
        <v>63</v>
      </c>
      <c r="B64" s="10" t="s">
        <v>124</v>
      </c>
      <c r="C64" s="10" t="s">
        <v>125</v>
      </c>
      <c r="D64" s="11">
        <v>123915</v>
      </c>
      <c r="E64" s="11"/>
      <c r="F64" s="11">
        <v>6988.06</v>
      </c>
      <c r="G64" s="12">
        <v>38000</v>
      </c>
      <c r="H64" s="12"/>
      <c r="I64" s="12">
        <v>3378.11</v>
      </c>
      <c r="J64" s="12">
        <v>1000</v>
      </c>
      <c r="K64" s="12"/>
      <c r="L64" s="12">
        <v>1000</v>
      </c>
      <c r="M64" s="12">
        <v>43250</v>
      </c>
      <c r="N64" s="12"/>
      <c r="O64" s="12">
        <v>1878.42</v>
      </c>
      <c r="P64" s="12">
        <v>35665</v>
      </c>
      <c r="Q64" s="12"/>
      <c r="R64" s="12">
        <v>731.53</v>
      </c>
      <c r="S64" s="12">
        <v>6000</v>
      </c>
      <c r="T64" s="12"/>
      <c r="U64" s="12"/>
    </row>
    <row r="65" spans="1:21" s="1" customFormat="1" ht="18.2" customHeight="1" x14ac:dyDescent="0.2">
      <c r="A65" s="9">
        <v>64</v>
      </c>
      <c r="B65" s="13" t="s">
        <v>126</v>
      </c>
      <c r="C65" s="13" t="s">
        <v>127</v>
      </c>
      <c r="D65" s="14">
        <v>7200</v>
      </c>
      <c r="E65" s="14"/>
      <c r="F65" s="14">
        <v>3378.11</v>
      </c>
      <c r="G65" s="14">
        <v>7000</v>
      </c>
      <c r="H65" s="14"/>
      <c r="I65" s="14">
        <v>3378.11</v>
      </c>
      <c r="J65" s="14"/>
      <c r="K65" s="14"/>
      <c r="L65" s="14"/>
      <c r="M65" s="14"/>
      <c r="N65" s="14"/>
      <c r="O65" s="14"/>
      <c r="P65" s="14">
        <v>200</v>
      </c>
      <c r="Q65" s="14"/>
      <c r="R65" s="14"/>
      <c r="S65" s="14"/>
      <c r="T65" s="14"/>
      <c r="U65" s="14"/>
    </row>
    <row r="66" spans="1:21" s="1" customFormat="1" ht="18.2" customHeight="1" x14ac:dyDescent="0.2">
      <c r="A66" s="9">
        <v>65</v>
      </c>
      <c r="B66" s="13" t="s">
        <v>128</v>
      </c>
      <c r="C66" s="13" t="s">
        <v>129</v>
      </c>
      <c r="D66" s="14">
        <v>116715</v>
      </c>
      <c r="E66" s="14"/>
      <c r="F66" s="14">
        <v>3609.95</v>
      </c>
      <c r="G66" s="15">
        <v>31000</v>
      </c>
      <c r="H66" s="15"/>
      <c r="I66" s="15"/>
      <c r="J66" s="15">
        <v>1000</v>
      </c>
      <c r="K66" s="15"/>
      <c r="L66" s="15">
        <v>1000</v>
      </c>
      <c r="M66" s="15">
        <v>43250</v>
      </c>
      <c r="N66" s="15"/>
      <c r="O66" s="15">
        <v>1878.42</v>
      </c>
      <c r="P66" s="15">
        <v>35465</v>
      </c>
      <c r="Q66" s="15"/>
      <c r="R66" s="15">
        <v>731.53</v>
      </c>
      <c r="S66" s="15">
        <v>6000</v>
      </c>
      <c r="T66" s="15"/>
      <c r="U66" s="15"/>
    </row>
    <row r="67" spans="1:21" s="1" customFormat="1" ht="18.2" customHeight="1" x14ac:dyDescent="0.2">
      <c r="A67" s="9">
        <v>66</v>
      </c>
      <c r="B67" s="13"/>
      <c r="C67" s="13" t="s">
        <v>130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</row>
    <row r="68" spans="1:21" s="1" customFormat="1" ht="18.2" customHeight="1" x14ac:dyDescent="0.2">
      <c r="A68" s="9">
        <v>67</v>
      </c>
      <c r="B68" s="10" t="s">
        <v>131</v>
      </c>
      <c r="C68" s="10" t="s">
        <v>132</v>
      </c>
      <c r="D68" s="11">
        <v>11240367</v>
      </c>
      <c r="E68" s="11"/>
      <c r="F68" s="11">
        <v>1309702.54</v>
      </c>
      <c r="G68" s="12">
        <v>3791150</v>
      </c>
      <c r="H68" s="12"/>
      <c r="I68" s="12">
        <v>466169.42</v>
      </c>
      <c r="J68" s="12">
        <v>1019521</v>
      </c>
      <c r="K68" s="12"/>
      <c r="L68" s="12">
        <v>53107.27</v>
      </c>
      <c r="M68" s="12">
        <v>2698939</v>
      </c>
      <c r="N68" s="12"/>
      <c r="O68" s="12">
        <v>127596.21</v>
      </c>
      <c r="P68" s="12">
        <v>1576007</v>
      </c>
      <c r="Q68" s="12"/>
      <c r="R68" s="12">
        <v>416755.46</v>
      </c>
      <c r="S68" s="12">
        <v>2154750</v>
      </c>
      <c r="T68" s="12"/>
      <c r="U68" s="12">
        <v>246074.18</v>
      </c>
    </row>
    <row r="69" spans="1:21" s="1" customFormat="1" ht="18.2" customHeight="1" x14ac:dyDescent="0.2">
      <c r="A69" s="9">
        <v>68</v>
      </c>
      <c r="B69" s="13" t="s">
        <v>133</v>
      </c>
      <c r="C69" s="13" t="s">
        <v>134</v>
      </c>
      <c r="D69" s="14">
        <v>24850</v>
      </c>
      <c r="E69" s="14"/>
      <c r="F69" s="14">
        <v>1117.6099999999999</v>
      </c>
      <c r="G69" s="14"/>
      <c r="H69" s="14"/>
      <c r="I69" s="14"/>
      <c r="J69" s="14"/>
      <c r="K69" s="14"/>
      <c r="L69" s="14"/>
      <c r="M69" s="14">
        <v>24850</v>
      </c>
      <c r="N69" s="14"/>
      <c r="O69" s="14">
        <v>1117.6099999999999</v>
      </c>
      <c r="P69" s="14"/>
      <c r="Q69" s="14"/>
      <c r="R69" s="14"/>
      <c r="S69" s="14"/>
      <c r="T69" s="14"/>
      <c r="U69" s="14"/>
    </row>
    <row r="70" spans="1:21" s="1" customFormat="1" ht="18.2" customHeight="1" x14ac:dyDescent="0.2">
      <c r="A70" s="9">
        <v>69</v>
      </c>
      <c r="B70" s="13" t="s">
        <v>135</v>
      </c>
      <c r="C70" s="13" t="s">
        <v>136</v>
      </c>
      <c r="D70" s="14">
        <v>59685</v>
      </c>
      <c r="E70" s="14"/>
      <c r="F70" s="14">
        <v>6526.99</v>
      </c>
      <c r="G70" s="15"/>
      <c r="H70" s="15"/>
      <c r="I70" s="15"/>
      <c r="J70" s="15">
        <v>59485</v>
      </c>
      <c r="K70" s="15"/>
      <c r="L70" s="15">
        <v>6520.99</v>
      </c>
      <c r="M70" s="15"/>
      <c r="N70" s="15"/>
      <c r="O70" s="15"/>
      <c r="P70" s="15">
        <v>200</v>
      </c>
      <c r="Q70" s="15"/>
      <c r="R70" s="15">
        <v>6</v>
      </c>
      <c r="S70" s="15"/>
      <c r="T70" s="15"/>
      <c r="U70" s="15"/>
    </row>
    <row r="71" spans="1:21" s="1" customFormat="1" ht="18.2" customHeight="1" x14ac:dyDescent="0.2">
      <c r="A71" s="9">
        <v>70</v>
      </c>
      <c r="B71" s="13" t="s">
        <v>137</v>
      </c>
      <c r="C71" s="13" t="s">
        <v>138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</row>
    <row r="72" spans="1:21" s="1" customFormat="1" ht="18.2" customHeight="1" x14ac:dyDescent="0.2">
      <c r="A72" s="9">
        <v>71</v>
      </c>
      <c r="B72" s="13" t="s">
        <v>139</v>
      </c>
      <c r="C72" s="13" t="s">
        <v>140</v>
      </c>
      <c r="D72" s="14"/>
      <c r="E72" s="14"/>
      <c r="F72" s="14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</row>
    <row r="73" spans="1:21" s="1" customFormat="1" ht="18.2" customHeight="1" x14ac:dyDescent="0.2">
      <c r="A73" s="9">
        <v>72</v>
      </c>
      <c r="B73" s="13" t="s">
        <v>141</v>
      </c>
      <c r="C73" s="13" t="s">
        <v>142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</row>
    <row r="74" spans="1:21" s="1" customFormat="1" ht="18.2" customHeight="1" x14ac:dyDescent="0.2">
      <c r="A74" s="9">
        <v>73</v>
      </c>
      <c r="B74" s="13" t="s">
        <v>143</v>
      </c>
      <c r="C74" s="13" t="s">
        <v>144</v>
      </c>
      <c r="D74" s="14">
        <v>12800</v>
      </c>
      <c r="E74" s="14"/>
      <c r="F74" s="14">
        <v>9524.6200000000008</v>
      </c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>
        <v>12800</v>
      </c>
      <c r="T74" s="15"/>
      <c r="U74" s="15">
        <v>9524.6200000000008</v>
      </c>
    </row>
    <row r="75" spans="1:21" s="1" customFormat="1" ht="18.2" customHeight="1" x14ac:dyDescent="0.2">
      <c r="A75" s="9">
        <v>74</v>
      </c>
      <c r="B75" s="13" t="s">
        <v>145</v>
      </c>
      <c r="C75" s="13" t="s">
        <v>146</v>
      </c>
      <c r="D75" s="14">
        <v>5984905</v>
      </c>
      <c r="E75" s="14"/>
      <c r="F75" s="14">
        <v>478692.41</v>
      </c>
      <c r="G75" s="14">
        <v>2635131</v>
      </c>
      <c r="H75" s="14"/>
      <c r="I75" s="14">
        <v>301531.92</v>
      </c>
      <c r="J75" s="14">
        <v>770000</v>
      </c>
      <c r="K75" s="14"/>
      <c r="L75" s="14">
        <v>35565.53</v>
      </c>
      <c r="M75" s="14">
        <v>968458</v>
      </c>
      <c r="N75" s="14"/>
      <c r="O75" s="14">
        <v>26292.31</v>
      </c>
      <c r="P75" s="14">
        <v>474286</v>
      </c>
      <c r="Q75" s="14"/>
      <c r="R75" s="14">
        <v>49498</v>
      </c>
      <c r="S75" s="14">
        <v>1137030</v>
      </c>
      <c r="T75" s="14"/>
      <c r="U75" s="14">
        <v>65804.649999999994</v>
      </c>
    </row>
    <row r="76" spans="1:21" s="1" customFormat="1" ht="18.2" customHeight="1" x14ac:dyDescent="0.2">
      <c r="A76" s="9">
        <v>75</v>
      </c>
      <c r="B76" s="13" t="s">
        <v>147</v>
      </c>
      <c r="C76" s="13" t="s">
        <v>148</v>
      </c>
      <c r="D76" s="14">
        <v>40642</v>
      </c>
      <c r="E76" s="14"/>
      <c r="F76" s="14">
        <v>13716.7</v>
      </c>
      <c r="G76" s="15">
        <v>2000</v>
      </c>
      <c r="H76" s="15"/>
      <c r="I76" s="15"/>
      <c r="J76" s="15">
        <v>6000</v>
      </c>
      <c r="K76" s="15"/>
      <c r="L76" s="15">
        <v>1342.56</v>
      </c>
      <c r="M76" s="15">
        <v>17030</v>
      </c>
      <c r="N76" s="15"/>
      <c r="O76" s="15">
        <v>8636.14</v>
      </c>
      <c r="P76" s="15"/>
      <c r="Q76" s="15"/>
      <c r="R76" s="15"/>
      <c r="S76" s="15">
        <v>15612</v>
      </c>
      <c r="T76" s="15"/>
      <c r="U76" s="15">
        <v>3738</v>
      </c>
    </row>
    <row r="77" spans="1:21" s="1" customFormat="1" ht="18.2" customHeight="1" x14ac:dyDescent="0.2">
      <c r="A77" s="9">
        <v>76</v>
      </c>
      <c r="B77" s="13" t="s">
        <v>149</v>
      </c>
      <c r="C77" s="13" t="s">
        <v>150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</row>
    <row r="78" spans="1:21" s="1" customFormat="1" ht="18.2" customHeight="1" x14ac:dyDescent="0.2">
      <c r="A78" s="9">
        <v>77</v>
      </c>
      <c r="B78" s="13" t="s">
        <v>151</v>
      </c>
      <c r="C78" s="13" t="s">
        <v>152</v>
      </c>
      <c r="D78" s="14"/>
      <c r="E78" s="14"/>
      <c r="F78" s="14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</row>
    <row r="79" spans="1:21" s="1" customFormat="1" ht="18.2" customHeight="1" x14ac:dyDescent="0.2">
      <c r="A79" s="9">
        <v>78</v>
      </c>
      <c r="B79" s="13" t="s">
        <v>153</v>
      </c>
      <c r="C79" s="13" t="s">
        <v>154</v>
      </c>
      <c r="D79" s="14">
        <v>3960</v>
      </c>
      <c r="E79" s="14"/>
      <c r="F79" s="14">
        <v>1566.04</v>
      </c>
      <c r="G79" s="14"/>
      <c r="H79" s="14"/>
      <c r="I79" s="14"/>
      <c r="J79" s="14"/>
      <c r="K79" s="14"/>
      <c r="L79" s="14"/>
      <c r="M79" s="14">
        <v>3960</v>
      </c>
      <c r="N79" s="14"/>
      <c r="O79" s="14">
        <v>1566.04</v>
      </c>
      <c r="P79" s="14"/>
      <c r="Q79" s="14"/>
      <c r="R79" s="14"/>
      <c r="S79" s="14"/>
      <c r="T79" s="14"/>
      <c r="U79" s="14"/>
    </row>
    <row r="80" spans="1:21" s="1" customFormat="1" ht="18.2" customHeight="1" x14ac:dyDescent="0.2">
      <c r="A80" s="9">
        <v>79</v>
      </c>
      <c r="B80" s="13" t="s">
        <v>155</v>
      </c>
      <c r="C80" s="13" t="s">
        <v>156</v>
      </c>
      <c r="D80" s="14">
        <v>2730</v>
      </c>
      <c r="E80" s="14"/>
      <c r="F80" s="14">
        <v>2500</v>
      </c>
      <c r="G80" s="15"/>
      <c r="H80" s="15"/>
      <c r="I80" s="15"/>
      <c r="J80" s="15"/>
      <c r="K80" s="15"/>
      <c r="L80" s="15"/>
      <c r="M80" s="15">
        <v>2730</v>
      </c>
      <c r="N80" s="15"/>
      <c r="O80" s="15">
        <v>2500</v>
      </c>
      <c r="P80" s="15"/>
      <c r="Q80" s="15"/>
      <c r="R80" s="15"/>
      <c r="S80" s="15"/>
      <c r="T80" s="15"/>
      <c r="U80" s="15"/>
    </row>
    <row r="81" spans="1:21" s="1" customFormat="1" ht="18.2" customHeight="1" x14ac:dyDescent="0.2">
      <c r="A81" s="9">
        <v>80</v>
      </c>
      <c r="B81" s="13" t="s">
        <v>157</v>
      </c>
      <c r="C81" s="13" t="s">
        <v>158</v>
      </c>
      <c r="D81" s="14">
        <v>2196968</v>
      </c>
      <c r="E81" s="14"/>
      <c r="F81" s="14">
        <v>424931.45</v>
      </c>
      <c r="G81" s="14">
        <v>10550</v>
      </c>
      <c r="H81" s="14"/>
      <c r="I81" s="14">
        <v>5550</v>
      </c>
      <c r="J81" s="14"/>
      <c r="K81" s="14"/>
      <c r="L81" s="14"/>
      <c r="M81" s="14">
        <v>1112526</v>
      </c>
      <c r="N81" s="14"/>
      <c r="O81" s="14">
        <v>16337.22</v>
      </c>
      <c r="P81" s="14">
        <v>1026802</v>
      </c>
      <c r="Q81" s="14"/>
      <c r="R81" s="14">
        <v>355954.23</v>
      </c>
      <c r="S81" s="14">
        <v>47090</v>
      </c>
      <c r="T81" s="14"/>
      <c r="U81" s="14">
        <v>47090</v>
      </c>
    </row>
    <row r="82" spans="1:21" s="1" customFormat="1" ht="18.2" customHeight="1" x14ac:dyDescent="0.2">
      <c r="A82" s="9">
        <v>81</v>
      </c>
      <c r="B82" s="13" t="s">
        <v>159</v>
      </c>
      <c r="C82" s="13" t="s">
        <v>160</v>
      </c>
      <c r="D82" s="14">
        <v>991402</v>
      </c>
      <c r="E82" s="14"/>
      <c r="F82" s="14">
        <v>55838.97</v>
      </c>
      <c r="G82" s="15"/>
      <c r="H82" s="15"/>
      <c r="I82" s="15"/>
      <c r="J82" s="15">
        <v>165904</v>
      </c>
      <c r="K82" s="15"/>
      <c r="L82" s="15">
        <v>5378.76</v>
      </c>
      <c r="M82" s="15">
        <v>229425</v>
      </c>
      <c r="N82" s="15"/>
      <c r="O82" s="15">
        <v>5562.3</v>
      </c>
      <c r="P82" s="15">
        <v>70469</v>
      </c>
      <c r="Q82" s="15"/>
      <c r="R82" s="15">
        <v>9850.41</v>
      </c>
      <c r="S82" s="15">
        <v>525604</v>
      </c>
      <c r="T82" s="15"/>
      <c r="U82" s="15">
        <v>35047.5</v>
      </c>
    </row>
    <row r="83" spans="1:21" s="1" customFormat="1" ht="18.2" customHeight="1" x14ac:dyDescent="0.2">
      <c r="A83" s="9">
        <v>82</v>
      </c>
      <c r="B83" s="13" t="s">
        <v>161</v>
      </c>
      <c r="C83" s="13" t="s">
        <v>162</v>
      </c>
      <c r="D83" s="14">
        <v>1922425</v>
      </c>
      <c r="E83" s="14"/>
      <c r="F83" s="14">
        <v>315287.75</v>
      </c>
      <c r="G83" s="14">
        <v>1143469</v>
      </c>
      <c r="H83" s="14"/>
      <c r="I83" s="14">
        <v>159087.5</v>
      </c>
      <c r="J83" s="14">
        <v>18132</v>
      </c>
      <c r="K83" s="14"/>
      <c r="L83" s="14">
        <v>4299.43</v>
      </c>
      <c r="M83" s="14">
        <v>339960</v>
      </c>
      <c r="N83" s="14"/>
      <c r="O83" s="14">
        <v>65584.59</v>
      </c>
      <c r="P83" s="14">
        <v>4250</v>
      </c>
      <c r="Q83" s="14"/>
      <c r="R83" s="14">
        <v>1446.82</v>
      </c>
      <c r="S83" s="14">
        <v>416614</v>
      </c>
      <c r="T83" s="14"/>
      <c r="U83" s="14">
        <v>84869.41</v>
      </c>
    </row>
    <row r="84" spans="1:21" s="1" customFormat="1" ht="18.2" customHeight="1" x14ac:dyDescent="0.2">
      <c r="A84" s="9">
        <v>83</v>
      </c>
      <c r="B84" s="13"/>
      <c r="C84" s="13" t="s">
        <v>163</v>
      </c>
      <c r="D84" s="14"/>
      <c r="E84" s="14"/>
      <c r="F84" s="14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</row>
    <row r="85" spans="1:21" s="1" customFormat="1" ht="18.2" customHeight="1" x14ac:dyDescent="0.2">
      <c r="A85" s="9">
        <v>84</v>
      </c>
      <c r="B85" s="10" t="s">
        <v>164</v>
      </c>
      <c r="C85" s="10" t="s">
        <v>165</v>
      </c>
      <c r="D85" s="11">
        <v>1254478</v>
      </c>
      <c r="E85" s="11"/>
      <c r="F85" s="11">
        <v>121904.27</v>
      </c>
      <c r="G85" s="11">
        <v>560620</v>
      </c>
      <c r="H85" s="11"/>
      <c r="I85" s="11">
        <v>51620.58</v>
      </c>
      <c r="J85" s="11">
        <v>180537</v>
      </c>
      <c r="K85" s="11"/>
      <c r="L85" s="11">
        <v>37910.769999999997</v>
      </c>
      <c r="M85" s="11">
        <v>246490</v>
      </c>
      <c r="N85" s="11"/>
      <c r="O85" s="11">
        <v>24982.29</v>
      </c>
      <c r="P85" s="11">
        <v>16275</v>
      </c>
      <c r="Q85" s="11"/>
      <c r="R85" s="11">
        <v>78.400000000000006</v>
      </c>
      <c r="S85" s="11">
        <v>250556</v>
      </c>
      <c r="T85" s="11"/>
      <c r="U85" s="11">
        <v>7312.23</v>
      </c>
    </row>
    <row r="86" spans="1:21" s="1" customFormat="1" ht="18.2" customHeight="1" x14ac:dyDescent="0.2">
      <c r="A86" s="9">
        <v>85</v>
      </c>
      <c r="B86" s="13" t="s">
        <v>166</v>
      </c>
      <c r="C86" s="13" t="s">
        <v>167</v>
      </c>
      <c r="D86" s="14">
        <v>251237</v>
      </c>
      <c r="E86" s="14"/>
      <c r="F86" s="14">
        <v>25700.41</v>
      </c>
      <c r="G86" s="15">
        <v>51900</v>
      </c>
      <c r="H86" s="15"/>
      <c r="I86" s="15">
        <v>1714.99</v>
      </c>
      <c r="J86" s="15">
        <v>61252</v>
      </c>
      <c r="K86" s="15"/>
      <c r="L86" s="15">
        <v>9053.64</v>
      </c>
      <c r="M86" s="15">
        <v>53210</v>
      </c>
      <c r="N86" s="15"/>
      <c r="O86" s="15">
        <v>14030.49</v>
      </c>
      <c r="P86" s="15">
        <v>16275</v>
      </c>
      <c r="Q86" s="15"/>
      <c r="R86" s="15">
        <v>78.400000000000006</v>
      </c>
      <c r="S86" s="15">
        <v>68600</v>
      </c>
      <c r="T86" s="15"/>
      <c r="U86" s="15">
        <v>822.89</v>
      </c>
    </row>
    <row r="87" spans="1:21" s="1" customFormat="1" ht="18.2" customHeight="1" x14ac:dyDescent="0.2">
      <c r="A87" s="9">
        <v>86</v>
      </c>
      <c r="B87" s="13" t="s">
        <v>168</v>
      </c>
      <c r="C87" s="13" t="s">
        <v>169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</row>
    <row r="88" spans="1:21" s="1" customFormat="1" ht="18.2" customHeight="1" x14ac:dyDescent="0.2">
      <c r="A88" s="9">
        <v>87</v>
      </c>
      <c r="B88" s="13" t="s">
        <v>170</v>
      </c>
      <c r="C88" s="13" t="s">
        <v>171</v>
      </c>
      <c r="D88" s="14">
        <v>200840</v>
      </c>
      <c r="E88" s="14"/>
      <c r="F88" s="14">
        <v>3695.75</v>
      </c>
      <c r="G88" s="15">
        <v>200840</v>
      </c>
      <c r="H88" s="15"/>
      <c r="I88" s="15">
        <v>2519.75</v>
      </c>
      <c r="J88" s="15"/>
      <c r="K88" s="15"/>
      <c r="L88" s="15"/>
      <c r="M88" s="15">
        <v>0</v>
      </c>
      <c r="N88" s="15"/>
      <c r="O88" s="15">
        <v>1176</v>
      </c>
      <c r="P88" s="15"/>
      <c r="Q88" s="15"/>
      <c r="R88" s="15"/>
      <c r="S88" s="15"/>
      <c r="T88" s="15"/>
      <c r="U88" s="15"/>
    </row>
    <row r="89" spans="1:21" s="1" customFormat="1" ht="18.2" customHeight="1" x14ac:dyDescent="0.2">
      <c r="A89" s="9">
        <v>88</v>
      </c>
      <c r="B89" s="13" t="s">
        <v>172</v>
      </c>
      <c r="C89" s="13" t="s">
        <v>173</v>
      </c>
      <c r="D89" s="14">
        <v>56880</v>
      </c>
      <c r="E89" s="14"/>
      <c r="F89" s="14"/>
      <c r="G89" s="14">
        <v>56880</v>
      </c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</row>
    <row r="90" spans="1:21" s="1" customFormat="1" ht="18.2" customHeight="1" x14ac:dyDescent="0.2">
      <c r="A90" s="9">
        <v>89</v>
      </c>
      <c r="B90" s="13" t="s">
        <v>174</v>
      </c>
      <c r="C90" s="13" t="s">
        <v>175</v>
      </c>
      <c r="D90" s="14">
        <v>721337</v>
      </c>
      <c r="E90" s="14"/>
      <c r="F90" s="14">
        <v>87511.5</v>
      </c>
      <c r="G90" s="15">
        <v>251000</v>
      </c>
      <c r="H90" s="15"/>
      <c r="I90" s="15">
        <v>47385.84</v>
      </c>
      <c r="J90" s="15">
        <v>119285</v>
      </c>
      <c r="K90" s="15"/>
      <c r="L90" s="15">
        <v>28857.13</v>
      </c>
      <c r="M90" s="15">
        <v>173660</v>
      </c>
      <c r="N90" s="15"/>
      <c r="O90" s="15">
        <v>6053.73</v>
      </c>
      <c r="P90" s="15"/>
      <c r="Q90" s="15"/>
      <c r="R90" s="15"/>
      <c r="S90" s="15">
        <v>177392</v>
      </c>
      <c r="T90" s="15"/>
      <c r="U90" s="15">
        <v>5214.8</v>
      </c>
    </row>
    <row r="91" spans="1:21" s="1" customFormat="1" ht="18.2" customHeight="1" x14ac:dyDescent="0.2">
      <c r="A91" s="9">
        <v>90</v>
      </c>
      <c r="B91" s="13"/>
      <c r="C91" s="13" t="s">
        <v>176</v>
      </c>
      <c r="D91" s="14">
        <v>24184</v>
      </c>
      <c r="E91" s="14"/>
      <c r="F91" s="14">
        <v>4996.6099999999997</v>
      </c>
      <c r="G91" s="14"/>
      <c r="H91" s="14"/>
      <c r="I91" s="14"/>
      <c r="J91" s="14"/>
      <c r="K91" s="14"/>
      <c r="L91" s="14"/>
      <c r="M91" s="14">
        <v>19620</v>
      </c>
      <c r="N91" s="14"/>
      <c r="O91" s="14">
        <v>3722.07</v>
      </c>
      <c r="P91" s="14"/>
      <c r="Q91" s="14"/>
      <c r="R91" s="14"/>
      <c r="S91" s="14">
        <v>4564</v>
      </c>
      <c r="T91" s="14"/>
      <c r="U91" s="14">
        <v>1274.54</v>
      </c>
    </row>
    <row r="92" spans="1:21" s="1" customFormat="1" ht="18.2" customHeight="1" x14ac:dyDescent="0.2">
      <c r="A92" s="9">
        <v>91</v>
      </c>
      <c r="B92" s="10" t="s">
        <v>177</v>
      </c>
      <c r="C92" s="10" t="s">
        <v>178</v>
      </c>
      <c r="D92" s="11">
        <v>2638856</v>
      </c>
      <c r="E92" s="11"/>
      <c r="F92" s="11">
        <v>385683.26</v>
      </c>
      <c r="G92" s="12">
        <v>442897</v>
      </c>
      <c r="H92" s="12"/>
      <c r="I92" s="12">
        <v>77719.429999999993</v>
      </c>
      <c r="J92" s="12">
        <v>642950</v>
      </c>
      <c r="K92" s="12"/>
      <c r="L92" s="12">
        <v>26325.41</v>
      </c>
      <c r="M92" s="12">
        <v>204460</v>
      </c>
      <c r="N92" s="12"/>
      <c r="O92" s="12">
        <v>42232.74</v>
      </c>
      <c r="P92" s="12">
        <v>729097</v>
      </c>
      <c r="Q92" s="12"/>
      <c r="R92" s="12">
        <v>68377.72</v>
      </c>
      <c r="S92" s="12">
        <v>619452</v>
      </c>
      <c r="T92" s="12"/>
      <c r="U92" s="12">
        <v>171027.96</v>
      </c>
    </row>
    <row r="93" spans="1:21" s="1" customFormat="1" ht="18.2" customHeight="1" x14ac:dyDescent="0.2">
      <c r="A93" s="9">
        <v>92</v>
      </c>
      <c r="B93" s="13" t="s">
        <v>179</v>
      </c>
      <c r="C93" s="13" t="s">
        <v>180</v>
      </c>
      <c r="D93" s="14">
        <v>411940</v>
      </c>
      <c r="E93" s="14"/>
      <c r="F93" s="14">
        <v>57686.6</v>
      </c>
      <c r="G93" s="14">
        <v>158000</v>
      </c>
      <c r="H93" s="14"/>
      <c r="I93" s="14">
        <v>17218.5</v>
      </c>
      <c r="J93" s="14">
        <v>65500</v>
      </c>
      <c r="K93" s="14"/>
      <c r="L93" s="14">
        <v>10318.17</v>
      </c>
      <c r="M93" s="14"/>
      <c r="N93" s="14"/>
      <c r="O93" s="14"/>
      <c r="P93" s="14">
        <v>188440</v>
      </c>
      <c r="Q93" s="14"/>
      <c r="R93" s="14">
        <v>30149.93</v>
      </c>
      <c r="S93" s="14"/>
      <c r="T93" s="14"/>
      <c r="U93" s="14"/>
    </row>
    <row r="94" spans="1:21" s="1" customFormat="1" ht="18.2" customHeight="1" x14ac:dyDescent="0.2">
      <c r="A94" s="9">
        <v>93</v>
      </c>
      <c r="B94" s="13" t="s">
        <v>181</v>
      </c>
      <c r="C94" s="13" t="s">
        <v>182</v>
      </c>
      <c r="D94" s="14"/>
      <c r="E94" s="14"/>
      <c r="F94" s="14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</row>
    <row r="95" spans="1:21" s="1" customFormat="1" ht="18.2" customHeight="1" x14ac:dyDescent="0.2">
      <c r="A95" s="9">
        <v>94</v>
      </c>
      <c r="B95" s="13" t="s">
        <v>183</v>
      </c>
      <c r="C95" s="13" t="s">
        <v>184</v>
      </c>
      <c r="D95" s="14">
        <v>532768</v>
      </c>
      <c r="E95" s="14"/>
      <c r="F95" s="14">
        <v>11322.42</v>
      </c>
      <c r="G95" s="14">
        <v>5500</v>
      </c>
      <c r="H95" s="14"/>
      <c r="I95" s="14">
        <v>1367.82</v>
      </c>
      <c r="J95" s="14">
        <v>444200</v>
      </c>
      <c r="K95" s="14"/>
      <c r="L95" s="14"/>
      <c r="M95" s="14">
        <v>0</v>
      </c>
      <c r="N95" s="14"/>
      <c r="O95" s="14">
        <v>2.4</v>
      </c>
      <c r="P95" s="14">
        <v>83068</v>
      </c>
      <c r="Q95" s="14"/>
      <c r="R95" s="14">
        <v>9952.2000000000007</v>
      </c>
      <c r="S95" s="14"/>
      <c r="T95" s="14"/>
      <c r="U95" s="14"/>
    </row>
    <row r="96" spans="1:21" s="1" customFormat="1" ht="18.2" customHeight="1" x14ac:dyDescent="0.2">
      <c r="A96" s="9">
        <v>95</v>
      </c>
      <c r="B96" s="13" t="s">
        <v>185</v>
      </c>
      <c r="C96" s="13" t="s">
        <v>186</v>
      </c>
      <c r="D96" s="14">
        <v>1058831</v>
      </c>
      <c r="E96" s="14"/>
      <c r="F96" s="14">
        <v>208056.78</v>
      </c>
      <c r="G96" s="15">
        <v>145000</v>
      </c>
      <c r="H96" s="15"/>
      <c r="I96" s="15">
        <v>32222.21</v>
      </c>
      <c r="J96" s="15">
        <v>87000</v>
      </c>
      <c r="K96" s="15"/>
      <c r="L96" s="15">
        <v>9722.6200000000008</v>
      </c>
      <c r="M96" s="15">
        <v>33450</v>
      </c>
      <c r="N96" s="15"/>
      <c r="O96" s="15">
        <v>8790.7000000000007</v>
      </c>
      <c r="P96" s="15">
        <v>302161</v>
      </c>
      <c r="Q96" s="15"/>
      <c r="R96" s="15">
        <v>10397.209999999999</v>
      </c>
      <c r="S96" s="15">
        <v>491220</v>
      </c>
      <c r="T96" s="15"/>
      <c r="U96" s="15">
        <v>146924.04</v>
      </c>
    </row>
    <row r="97" spans="1:21" s="1" customFormat="1" ht="18.2" customHeight="1" x14ac:dyDescent="0.2">
      <c r="A97" s="9">
        <v>96</v>
      </c>
      <c r="B97" s="13" t="s">
        <v>187</v>
      </c>
      <c r="C97" s="13" t="s">
        <v>188</v>
      </c>
      <c r="D97" s="14">
        <v>635317</v>
      </c>
      <c r="E97" s="14"/>
      <c r="F97" s="14">
        <v>108617.46</v>
      </c>
      <c r="G97" s="14">
        <v>134397</v>
      </c>
      <c r="H97" s="14"/>
      <c r="I97" s="14">
        <v>26910.9</v>
      </c>
      <c r="J97" s="14">
        <v>46250</v>
      </c>
      <c r="K97" s="14"/>
      <c r="L97" s="14">
        <v>6284.62</v>
      </c>
      <c r="M97" s="14">
        <v>171010</v>
      </c>
      <c r="N97" s="14"/>
      <c r="O97" s="14">
        <v>33439.64</v>
      </c>
      <c r="P97" s="14">
        <v>155428</v>
      </c>
      <c r="Q97" s="14"/>
      <c r="R97" s="14">
        <v>17878.38</v>
      </c>
      <c r="S97" s="14">
        <v>128232</v>
      </c>
      <c r="T97" s="14"/>
      <c r="U97" s="14">
        <v>24103.919999999998</v>
      </c>
    </row>
    <row r="98" spans="1:21" s="1" customFormat="1" ht="18.2" customHeight="1" x14ac:dyDescent="0.2">
      <c r="A98" s="9">
        <v>97</v>
      </c>
      <c r="B98" s="13"/>
      <c r="C98" s="13" t="s">
        <v>189</v>
      </c>
      <c r="D98" s="14"/>
      <c r="E98" s="14"/>
      <c r="F98" s="14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</row>
    <row r="99" spans="1:21" s="1" customFormat="1" ht="18.2" customHeight="1" x14ac:dyDescent="0.2">
      <c r="A99" s="9">
        <v>98</v>
      </c>
      <c r="B99" s="10" t="s">
        <v>190</v>
      </c>
      <c r="C99" s="10" t="s">
        <v>191</v>
      </c>
      <c r="D99" s="11">
        <v>185560</v>
      </c>
      <c r="E99" s="11"/>
      <c r="F99" s="11">
        <v>35735.050000000003</v>
      </c>
      <c r="G99" s="11">
        <v>115500</v>
      </c>
      <c r="H99" s="11"/>
      <c r="I99" s="11">
        <v>9000</v>
      </c>
      <c r="J99" s="11">
        <v>45000</v>
      </c>
      <c r="K99" s="11"/>
      <c r="L99" s="11">
        <v>18851.64</v>
      </c>
      <c r="M99" s="11">
        <v>11050</v>
      </c>
      <c r="N99" s="11"/>
      <c r="O99" s="11">
        <v>3541.88</v>
      </c>
      <c r="P99" s="11">
        <v>7810</v>
      </c>
      <c r="Q99" s="11"/>
      <c r="R99" s="11">
        <v>2470.1999999999998</v>
      </c>
      <c r="S99" s="11">
        <v>6200</v>
      </c>
      <c r="T99" s="11"/>
      <c r="U99" s="11">
        <v>1871.33</v>
      </c>
    </row>
    <row r="100" spans="1:21" s="1" customFormat="1" ht="18.2" customHeight="1" x14ac:dyDescent="0.2">
      <c r="A100" s="9">
        <v>99</v>
      </c>
      <c r="B100" s="13" t="s">
        <v>192</v>
      </c>
      <c r="C100" s="13" t="s">
        <v>193</v>
      </c>
      <c r="D100" s="14"/>
      <c r="E100" s="14"/>
      <c r="F100" s="14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</row>
    <row r="101" spans="1:21" s="1" customFormat="1" ht="18.2" customHeight="1" x14ac:dyDescent="0.2">
      <c r="A101" s="9">
        <v>100</v>
      </c>
      <c r="B101" s="13" t="s">
        <v>194</v>
      </c>
      <c r="C101" s="13" t="s">
        <v>195</v>
      </c>
      <c r="D101" s="14">
        <v>51200</v>
      </c>
      <c r="E101" s="14"/>
      <c r="F101" s="14">
        <v>20722.97</v>
      </c>
      <c r="G101" s="14"/>
      <c r="H101" s="14"/>
      <c r="I101" s="14"/>
      <c r="J101" s="14">
        <v>45000</v>
      </c>
      <c r="K101" s="14"/>
      <c r="L101" s="14">
        <v>18851.64</v>
      </c>
      <c r="M101" s="14"/>
      <c r="N101" s="14"/>
      <c r="O101" s="14"/>
      <c r="P101" s="14"/>
      <c r="Q101" s="14"/>
      <c r="R101" s="14"/>
      <c r="S101" s="14">
        <v>6200</v>
      </c>
      <c r="T101" s="14"/>
      <c r="U101" s="14">
        <v>1871.33</v>
      </c>
    </row>
    <row r="102" spans="1:21" s="1" customFormat="1" ht="18.2" customHeight="1" x14ac:dyDescent="0.2">
      <c r="A102" s="9">
        <v>101</v>
      </c>
      <c r="B102" s="13" t="s">
        <v>196</v>
      </c>
      <c r="C102" s="13" t="s">
        <v>197</v>
      </c>
      <c r="D102" s="14"/>
      <c r="E102" s="14"/>
      <c r="F102" s="14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</row>
    <row r="103" spans="1:21" s="1" customFormat="1" ht="18.2" customHeight="1" x14ac:dyDescent="0.2">
      <c r="A103" s="9">
        <v>102</v>
      </c>
      <c r="B103" s="13" t="s">
        <v>198</v>
      </c>
      <c r="C103" s="13" t="s">
        <v>199</v>
      </c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</row>
    <row r="104" spans="1:21" s="1" customFormat="1" ht="18.2" customHeight="1" x14ac:dyDescent="0.2">
      <c r="A104" s="9">
        <v>103</v>
      </c>
      <c r="B104" s="13" t="s">
        <v>200</v>
      </c>
      <c r="C104" s="13" t="s">
        <v>201</v>
      </c>
      <c r="D104" s="14">
        <v>134360</v>
      </c>
      <c r="E104" s="14"/>
      <c r="F104" s="14">
        <v>15012.08</v>
      </c>
      <c r="G104" s="15">
        <v>115500</v>
      </c>
      <c r="H104" s="15"/>
      <c r="I104" s="15">
        <v>9000</v>
      </c>
      <c r="J104" s="15"/>
      <c r="K104" s="15"/>
      <c r="L104" s="15"/>
      <c r="M104" s="15">
        <v>11050</v>
      </c>
      <c r="N104" s="15"/>
      <c r="O104" s="15">
        <v>3541.88</v>
      </c>
      <c r="P104" s="15">
        <v>7810</v>
      </c>
      <c r="Q104" s="15"/>
      <c r="R104" s="15">
        <v>2470.1999999999998</v>
      </c>
      <c r="S104" s="15"/>
      <c r="T104" s="15"/>
      <c r="U104" s="15"/>
    </row>
    <row r="105" spans="1:21" s="1" customFormat="1" ht="18.2" customHeight="1" x14ac:dyDescent="0.2">
      <c r="A105" s="9">
        <v>104</v>
      </c>
      <c r="B105" s="13"/>
      <c r="C105" s="13" t="s">
        <v>202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</row>
    <row r="106" spans="1:21" s="1" customFormat="1" ht="18.2" customHeight="1" x14ac:dyDescent="0.2">
      <c r="A106" s="9">
        <v>106</v>
      </c>
      <c r="B106" s="10" t="s">
        <v>203</v>
      </c>
      <c r="C106" s="10" t="s">
        <v>204</v>
      </c>
      <c r="D106" s="11">
        <v>10434477</v>
      </c>
      <c r="E106" s="11"/>
      <c r="F106" s="11">
        <v>2072889.93</v>
      </c>
      <c r="G106" s="12">
        <v>3558373</v>
      </c>
      <c r="H106" s="12"/>
      <c r="I106" s="12">
        <v>1081681.1000000001</v>
      </c>
      <c r="J106" s="12">
        <v>636644</v>
      </c>
      <c r="K106" s="12"/>
      <c r="L106" s="12">
        <v>153849.14000000001</v>
      </c>
      <c r="M106" s="12">
        <v>3106689</v>
      </c>
      <c r="N106" s="12"/>
      <c r="O106" s="12">
        <v>306581.21000000002</v>
      </c>
      <c r="P106" s="12">
        <v>1245720</v>
      </c>
      <c r="Q106" s="12"/>
      <c r="R106" s="12">
        <v>171729.76</v>
      </c>
      <c r="S106" s="12">
        <v>1887051</v>
      </c>
      <c r="T106" s="12"/>
      <c r="U106" s="12">
        <v>359048.72</v>
      </c>
    </row>
    <row r="107" spans="1:21" s="1" customFormat="1" ht="18.2" customHeight="1" x14ac:dyDescent="0.2">
      <c r="A107" s="9">
        <v>107</v>
      </c>
      <c r="B107" s="13" t="s">
        <v>205</v>
      </c>
      <c r="C107" s="13" t="s">
        <v>206</v>
      </c>
      <c r="D107" s="14">
        <v>2752333</v>
      </c>
      <c r="E107" s="14"/>
      <c r="F107" s="14">
        <v>359208.14</v>
      </c>
      <c r="G107" s="14">
        <v>1479239</v>
      </c>
      <c r="H107" s="14"/>
      <c r="I107" s="14">
        <v>299035.99</v>
      </c>
      <c r="J107" s="14">
        <v>22300</v>
      </c>
      <c r="K107" s="14"/>
      <c r="L107" s="14">
        <v>8217.64</v>
      </c>
      <c r="M107" s="14">
        <v>1033215</v>
      </c>
      <c r="N107" s="14"/>
      <c r="O107" s="14">
        <v>17558.63</v>
      </c>
      <c r="P107" s="14">
        <v>73179</v>
      </c>
      <c r="Q107" s="14"/>
      <c r="R107" s="14">
        <v>4395.88</v>
      </c>
      <c r="S107" s="14">
        <v>144400</v>
      </c>
      <c r="T107" s="14"/>
      <c r="U107" s="14">
        <v>30000</v>
      </c>
    </row>
    <row r="108" spans="1:21" s="1" customFormat="1" ht="18.2" customHeight="1" x14ac:dyDescent="0.2">
      <c r="A108" s="9">
        <v>108</v>
      </c>
      <c r="B108" s="13" t="s">
        <v>207</v>
      </c>
      <c r="C108" s="13" t="s">
        <v>208</v>
      </c>
      <c r="D108" s="14">
        <v>997250</v>
      </c>
      <c r="E108" s="14"/>
      <c r="F108" s="14">
        <v>75464.61</v>
      </c>
      <c r="G108" s="15">
        <v>747057</v>
      </c>
      <c r="H108" s="15"/>
      <c r="I108" s="15">
        <v>21935.22</v>
      </c>
      <c r="J108" s="15">
        <v>50000</v>
      </c>
      <c r="K108" s="15"/>
      <c r="L108" s="15"/>
      <c r="M108" s="15"/>
      <c r="N108" s="15"/>
      <c r="O108" s="15"/>
      <c r="P108" s="15"/>
      <c r="Q108" s="15"/>
      <c r="R108" s="15"/>
      <c r="S108" s="15">
        <v>200193</v>
      </c>
      <c r="T108" s="15"/>
      <c r="U108" s="15">
        <v>53529.39</v>
      </c>
    </row>
    <row r="109" spans="1:21" s="1" customFormat="1" ht="18.2" customHeight="1" x14ac:dyDescent="0.2">
      <c r="A109" s="9">
        <v>111</v>
      </c>
      <c r="B109" s="13" t="s">
        <v>209</v>
      </c>
      <c r="C109" s="13" t="s">
        <v>210</v>
      </c>
      <c r="D109" s="14">
        <v>667918</v>
      </c>
      <c r="E109" s="14"/>
      <c r="F109" s="14">
        <v>189571.72</v>
      </c>
      <c r="G109" s="14">
        <v>62069</v>
      </c>
      <c r="H109" s="14"/>
      <c r="I109" s="14">
        <v>61269</v>
      </c>
      <c r="J109" s="14">
        <v>50437</v>
      </c>
      <c r="K109" s="14"/>
      <c r="L109" s="14">
        <v>11896.07</v>
      </c>
      <c r="M109" s="14">
        <v>185472</v>
      </c>
      <c r="N109" s="14"/>
      <c r="O109" s="14">
        <v>40202.14</v>
      </c>
      <c r="P109" s="14">
        <v>124804</v>
      </c>
      <c r="Q109" s="14"/>
      <c r="R109" s="14">
        <v>17049.63</v>
      </c>
      <c r="S109" s="14">
        <v>245136</v>
      </c>
      <c r="T109" s="14"/>
      <c r="U109" s="14">
        <v>59154.879999999997</v>
      </c>
    </row>
    <row r="110" spans="1:21" s="1" customFormat="1" ht="18.2" customHeight="1" x14ac:dyDescent="0.2">
      <c r="A110" s="9">
        <v>113</v>
      </c>
      <c r="B110" s="13" t="s">
        <v>211</v>
      </c>
      <c r="C110" s="13" t="s">
        <v>212</v>
      </c>
      <c r="D110" s="14">
        <v>889033</v>
      </c>
      <c r="E110" s="14"/>
      <c r="F110" s="14">
        <v>190392.22</v>
      </c>
      <c r="G110" s="15">
        <v>81500</v>
      </c>
      <c r="H110" s="15"/>
      <c r="I110" s="15">
        <v>51150</v>
      </c>
      <c r="J110" s="15">
        <v>28690</v>
      </c>
      <c r="K110" s="15"/>
      <c r="L110" s="15">
        <v>11230.41</v>
      </c>
      <c r="M110" s="15">
        <v>390590</v>
      </c>
      <c r="N110" s="15"/>
      <c r="O110" s="15">
        <v>104923.46</v>
      </c>
      <c r="P110" s="15">
        <v>86821</v>
      </c>
      <c r="Q110" s="15"/>
      <c r="R110" s="15">
        <v>2803.81</v>
      </c>
      <c r="S110" s="15">
        <v>301432</v>
      </c>
      <c r="T110" s="15"/>
      <c r="U110" s="15">
        <v>20284.54</v>
      </c>
    </row>
    <row r="111" spans="1:21" s="1" customFormat="1" ht="18.2" customHeight="1" x14ac:dyDescent="0.2">
      <c r="A111" s="9">
        <v>114</v>
      </c>
      <c r="B111" s="13" t="s">
        <v>213</v>
      </c>
      <c r="C111" s="13" t="s">
        <v>214</v>
      </c>
      <c r="D111" s="14">
        <v>1385062</v>
      </c>
      <c r="E111" s="14"/>
      <c r="F111" s="14">
        <v>311270.19</v>
      </c>
      <c r="G111" s="14">
        <v>627985</v>
      </c>
      <c r="H111" s="14"/>
      <c r="I111" s="14">
        <v>133419.14000000001</v>
      </c>
      <c r="J111" s="14">
        <v>142802</v>
      </c>
      <c r="K111" s="14"/>
      <c r="L111" s="14">
        <v>30578.63</v>
      </c>
      <c r="M111" s="14">
        <v>188868</v>
      </c>
      <c r="N111" s="14"/>
      <c r="O111" s="14">
        <v>45473.29</v>
      </c>
      <c r="P111" s="14">
        <v>143736</v>
      </c>
      <c r="Q111" s="14"/>
      <c r="R111" s="14">
        <v>32925.370000000003</v>
      </c>
      <c r="S111" s="14">
        <v>281671</v>
      </c>
      <c r="T111" s="14"/>
      <c r="U111" s="14">
        <v>68873.759999999995</v>
      </c>
    </row>
    <row r="112" spans="1:21" s="1" customFormat="1" ht="18.2" customHeight="1" x14ac:dyDescent="0.2">
      <c r="A112" s="9">
        <v>115</v>
      </c>
      <c r="B112" s="13" t="s">
        <v>215</v>
      </c>
      <c r="C112" s="13" t="s">
        <v>216</v>
      </c>
      <c r="D112" s="14">
        <v>3100556</v>
      </c>
      <c r="E112" s="14"/>
      <c r="F112" s="14">
        <v>824914.02</v>
      </c>
      <c r="G112" s="15">
        <v>497730</v>
      </c>
      <c r="H112" s="15"/>
      <c r="I112" s="15">
        <v>497730</v>
      </c>
      <c r="J112" s="15">
        <v>323415</v>
      </c>
      <c r="K112" s="15"/>
      <c r="L112" s="15">
        <v>85037.5</v>
      </c>
      <c r="M112" s="15">
        <v>1263974</v>
      </c>
      <c r="N112" s="15"/>
      <c r="O112" s="15">
        <v>87552.16</v>
      </c>
      <c r="P112" s="15">
        <v>320418</v>
      </c>
      <c r="Q112" s="15"/>
      <c r="R112" s="15">
        <v>32584.95</v>
      </c>
      <c r="S112" s="15">
        <v>695019</v>
      </c>
      <c r="T112" s="15"/>
      <c r="U112" s="15">
        <v>122009.41</v>
      </c>
    </row>
    <row r="113" spans="1:21" s="1" customFormat="1" ht="18.2" customHeight="1" x14ac:dyDescent="0.2">
      <c r="A113" s="9">
        <v>116</v>
      </c>
      <c r="B113" s="13" t="s">
        <v>217</v>
      </c>
      <c r="C113" s="13" t="s">
        <v>218</v>
      </c>
      <c r="D113" s="14">
        <v>482362</v>
      </c>
      <c r="E113" s="14"/>
      <c r="F113" s="14">
        <v>79968.649999999994</v>
      </c>
      <c r="G113" s="14"/>
      <c r="H113" s="14"/>
      <c r="I113" s="14"/>
      <c r="J113" s="14"/>
      <c r="K113" s="14"/>
      <c r="L113" s="14"/>
      <c r="M113" s="14"/>
      <c r="N113" s="14"/>
      <c r="O113" s="14"/>
      <c r="P113" s="14">
        <v>482362</v>
      </c>
      <c r="Q113" s="14"/>
      <c r="R113" s="14">
        <v>79968.649999999994</v>
      </c>
      <c r="S113" s="14"/>
      <c r="T113" s="14"/>
      <c r="U113" s="14"/>
    </row>
    <row r="114" spans="1:21" s="1" customFormat="1" ht="18.2" customHeight="1" x14ac:dyDescent="0.2">
      <c r="A114" s="9">
        <v>117</v>
      </c>
      <c r="B114" s="13" t="s">
        <v>219</v>
      </c>
      <c r="C114" s="13" t="s">
        <v>220</v>
      </c>
      <c r="D114" s="14"/>
      <c r="E114" s="14"/>
      <c r="F114" s="14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</row>
    <row r="115" spans="1:21" s="1" customFormat="1" ht="18.2" customHeight="1" x14ac:dyDescent="0.2">
      <c r="A115" s="9">
        <v>118</v>
      </c>
      <c r="B115" s="13" t="s">
        <v>221</v>
      </c>
      <c r="C115" s="13" t="s">
        <v>222</v>
      </c>
      <c r="D115" s="14">
        <v>1600</v>
      </c>
      <c r="E115" s="14"/>
      <c r="F115" s="14">
        <v>356.35</v>
      </c>
      <c r="G115" s="14"/>
      <c r="H115" s="14"/>
      <c r="I115" s="14"/>
      <c r="J115" s="14"/>
      <c r="K115" s="14"/>
      <c r="L115" s="14"/>
      <c r="M115" s="14">
        <v>1600</v>
      </c>
      <c r="N115" s="14"/>
      <c r="O115" s="14">
        <v>356.35</v>
      </c>
      <c r="P115" s="14"/>
      <c r="Q115" s="14"/>
      <c r="R115" s="14"/>
      <c r="S115" s="14"/>
      <c r="T115" s="14"/>
      <c r="U115" s="14"/>
    </row>
    <row r="116" spans="1:21" s="1" customFormat="1" ht="18.2" customHeight="1" x14ac:dyDescent="0.2">
      <c r="A116" s="9">
        <v>119</v>
      </c>
      <c r="B116" s="13" t="s">
        <v>223</v>
      </c>
      <c r="C116" s="13" t="s">
        <v>224</v>
      </c>
      <c r="D116" s="14"/>
      <c r="E116" s="14"/>
      <c r="F116" s="14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</row>
    <row r="117" spans="1:21" s="1" customFormat="1" ht="18.2" customHeight="1" x14ac:dyDescent="0.2">
      <c r="A117" s="9">
        <v>120</v>
      </c>
      <c r="B117" s="13" t="s">
        <v>225</v>
      </c>
      <c r="C117" s="13" t="s">
        <v>226</v>
      </c>
      <c r="D117" s="14">
        <v>10000</v>
      </c>
      <c r="E117" s="14"/>
      <c r="F117" s="14"/>
      <c r="G117" s="14">
        <v>10000</v>
      </c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</row>
    <row r="118" spans="1:21" s="1" customFormat="1" ht="18.2" customHeight="1" x14ac:dyDescent="0.2">
      <c r="A118" s="9">
        <v>123</v>
      </c>
      <c r="B118" s="13" t="s">
        <v>227</v>
      </c>
      <c r="C118" s="13" t="s">
        <v>228</v>
      </c>
      <c r="D118" s="14"/>
      <c r="E118" s="14"/>
      <c r="F118" s="14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</row>
    <row r="119" spans="1:21" s="1" customFormat="1" ht="18.2" customHeight="1" x14ac:dyDescent="0.2">
      <c r="A119" s="9">
        <v>124</v>
      </c>
      <c r="B119" s="13" t="s">
        <v>229</v>
      </c>
      <c r="C119" s="13" t="s">
        <v>230</v>
      </c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</row>
    <row r="120" spans="1:21" s="1" customFormat="1" ht="18.2" customHeight="1" x14ac:dyDescent="0.2">
      <c r="A120" s="9">
        <v>126</v>
      </c>
      <c r="B120" s="13" t="s">
        <v>231</v>
      </c>
      <c r="C120" s="13" t="s">
        <v>232</v>
      </c>
      <c r="D120" s="14">
        <v>98876</v>
      </c>
      <c r="E120" s="14"/>
      <c r="F120" s="14">
        <v>25420.01</v>
      </c>
      <c r="G120" s="15">
        <v>47176</v>
      </c>
      <c r="H120" s="15"/>
      <c r="I120" s="15">
        <v>11524.75</v>
      </c>
      <c r="J120" s="15">
        <v>16000</v>
      </c>
      <c r="K120" s="15"/>
      <c r="L120" s="15">
        <v>3888.89</v>
      </c>
      <c r="M120" s="15">
        <v>12300</v>
      </c>
      <c r="N120" s="15"/>
      <c r="O120" s="15">
        <v>3899.05</v>
      </c>
      <c r="P120" s="15">
        <v>8400</v>
      </c>
      <c r="Q120" s="15"/>
      <c r="R120" s="15">
        <v>1998</v>
      </c>
      <c r="S120" s="15">
        <v>15000</v>
      </c>
      <c r="T120" s="15"/>
      <c r="U120" s="15">
        <v>4109.32</v>
      </c>
    </row>
    <row r="121" spans="1:21" s="1" customFormat="1" ht="18.2" customHeight="1" x14ac:dyDescent="0.2">
      <c r="A121" s="9">
        <v>127</v>
      </c>
      <c r="B121" s="13" t="s">
        <v>233</v>
      </c>
      <c r="C121" s="13" t="s">
        <v>234</v>
      </c>
      <c r="D121" s="14">
        <v>25477</v>
      </c>
      <c r="E121" s="14"/>
      <c r="F121" s="14">
        <v>10620.47</v>
      </c>
      <c r="G121" s="14">
        <v>5617</v>
      </c>
      <c r="H121" s="14"/>
      <c r="I121" s="14">
        <v>5617</v>
      </c>
      <c r="J121" s="14">
        <v>3000</v>
      </c>
      <c r="K121" s="14"/>
      <c r="L121" s="14">
        <v>3000</v>
      </c>
      <c r="M121" s="14">
        <v>10860</v>
      </c>
      <c r="N121" s="14"/>
      <c r="O121" s="14">
        <v>2000</v>
      </c>
      <c r="P121" s="14">
        <v>6000</v>
      </c>
      <c r="Q121" s="14"/>
      <c r="R121" s="14">
        <v>3.47</v>
      </c>
      <c r="S121" s="14"/>
      <c r="T121" s="14"/>
      <c r="U121" s="14"/>
    </row>
    <row r="122" spans="1:21" s="1" customFormat="1" ht="18.2" customHeight="1" x14ac:dyDescent="0.2">
      <c r="A122" s="9">
        <v>128</v>
      </c>
      <c r="B122" s="13" t="s">
        <v>235</v>
      </c>
      <c r="C122" s="13" t="s">
        <v>236</v>
      </c>
      <c r="D122" s="14">
        <v>24010</v>
      </c>
      <c r="E122" s="14"/>
      <c r="F122" s="14">
        <v>5703.55</v>
      </c>
      <c r="G122" s="15"/>
      <c r="H122" s="15"/>
      <c r="I122" s="15"/>
      <c r="J122" s="15"/>
      <c r="K122" s="15"/>
      <c r="L122" s="15"/>
      <c r="M122" s="15">
        <v>19810</v>
      </c>
      <c r="N122" s="15"/>
      <c r="O122" s="15">
        <v>4616.13</v>
      </c>
      <c r="P122" s="15"/>
      <c r="Q122" s="15"/>
      <c r="R122" s="15"/>
      <c r="S122" s="15">
        <v>4200</v>
      </c>
      <c r="T122" s="15"/>
      <c r="U122" s="15">
        <v>1087.42</v>
      </c>
    </row>
    <row r="123" spans="1:21" s="1" customFormat="1" ht="18.2" customHeight="1" x14ac:dyDescent="0.2">
      <c r="A123" s="9">
        <v>129</v>
      </c>
      <c r="B123" s="13"/>
      <c r="C123" s="13" t="s">
        <v>237</v>
      </c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</row>
    <row r="124" spans="1:21" s="1" customFormat="1" ht="18.2" customHeight="1" x14ac:dyDescent="0.2">
      <c r="A124" s="9">
        <v>130</v>
      </c>
      <c r="B124" s="10" t="s">
        <v>238</v>
      </c>
      <c r="C124" s="10" t="s">
        <v>239</v>
      </c>
      <c r="D124" s="11">
        <v>33865931</v>
      </c>
      <c r="E124" s="11"/>
      <c r="F124" s="11">
        <v>7873481.9900000002</v>
      </c>
      <c r="G124" s="12">
        <v>11727674</v>
      </c>
      <c r="H124" s="12"/>
      <c r="I124" s="12">
        <v>2477945.36</v>
      </c>
      <c r="J124" s="12">
        <v>5023658</v>
      </c>
      <c r="K124" s="12"/>
      <c r="L124" s="12">
        <v>1410380.69</v>
      </c>
      <c r="M124" s="12">
        <v>4384587</v>
      </c>
      <c r="N124" s="12"/>
      <c r="O124" s="12">
        <v>1076428.98</v>
      </c>
      <c r="P124" s="12">
        <v>2233135</v>
      </c>
      <c r="Q124" s="12"/>
      <c r="R124" s="12">
        <v>512474.86</v>
      </c>
      <c r="S124" s="12">
        <v>10496877</v>
      </c>
      <c r="T124" s="12"/>
      <c r="U124" s="12">
        <v>2396252.1</v>
      </c>
    </row>
    <row r="125" spans="1:21" s="1" customFormat="1" ht="18.2" customHeight="1" x14ac:dyDescent="0.2">
      <c r="A125" s="9">
        <v>131</v>
      </c>
      <c r="B125" s="13" t="s">
        <v>240</v>
      </c>
      <c r="C125" s="13" t="s">
        <v>241</v>
      </c>
      <c r="D125" s="14">
        <v>10506103</v>
      </c>
      <c r="E125" s="14"/>
      <c r="F125" s="14">
        <v>2113437.46</v>
      </c>
      <c r="G125" s="14">
        <v>5136469</v>
      </c>
      <c r="H125" s="14"/>
      <c r="I125" s="14">
        <v>871287.1</v>
      </c>
      <c r="J125" s="14">
        <v>889650</v>
      </c>
      <c r="K125" s="14"/>
      <c r="L125" s="14">
        <v>209159.5</v>
      </c>
      <c r="M125" s="14">
        <v>1018905</v>
      </c>
      <c r="N125" s="14"/>
      <c r="O125" s="14">
        <v>262567.37</v>
      </c>
      <c r="P125" s="14">
        <v>532737</v>
      </c>
      <c r="Q125" s="14"/>
      <c r="R125" s="14">
        <v>119511.54</v>
      </c>
      <c r="S125" s="14">
        <v>2928342</v>
      </c>
      <c r="T125" s="14"/>
      <c r="U125" s="14">
        <v>650911.94999999995</v>
      </c>
    </row>
    <row r="126" spans="1:21" s="1" customFormat="1" ht="18.2" customHeight="1" x14ac:dyDescent="0.2">
      <c r="A126" s="9">
        <v>132</v>
      </c>
      <c r="B126" s="13" t="s">
        <v>242</v>
      </c>
      <c r="C126" s="13" t="s">
        <v>243</v>
      </c>
      <c r="D126" s="14">
        <v>18134402</v>
      </c>
      <c r="E126" s="14"/>
      <c r="F126" s="14">
        <v>4360596.7300000004</v>
      </c>
      <c r="G126" s="15">
        <v>5101418</v>
      </c>
      <c r="H126" s="15"/>
      <c r="I126" s="15">
        <v>1166484.3</v>
      </c>
      <c r="J126" s="15">
        <v>3672054</v>
      </c>
      <c r="K126" s="15"/>
      <c r="L126" s="15">
        <v>1071840.57</v>
      </c>
      <c r="M126" s="15">
        <v>2209644</v>
      </c>
      <c r="N126" s="15"/>
      <c r="O126" s="15">
        <v>543349.51</v>
      </c>
      <c r="P126" s="15">
        <v>1377376</v>
      </c>
      <c r="Q126" s="15"/>
      <c r="R126" s="15">
        <v>314366.25</v>
      </c>
      <c r="S126" s="15">
        <v>5773910</v>
      </c>
      <c r="T126" s="15"/>
      <c r="U126" s="15">
        <v>1264556.1000000001</v>
      </c>
    </row>
    <row r="127" spans="1:21" s="1" customFormat="1" ht="24.6" customHeight="1" x14ac:dyDescent="0.2">
      <c r="A127" s="9">
        <v>137</v>
      </c>
      <c r="B127" s="13" t="s">
        <v>244</v>
      </c>
      <c r="C127" s="13" t="s">
        <v>245</v>
      </c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</row>
    <row r="128" spans="1:21" s="1" customFormat="1" ht="18.2" customHeight="1" x14ac:dyDescent="0.2">
      <c r="A128" s="9">
        <v>138</v>
      </c>
      <c r="B128" s="13" t="s">
        <v>246</v>
      </c>
      <c r="C128" s="13" t="s">
        <v>247</v>
      </c>
      <c r="D128" s="14"/>
      <c r="E128" s="14"/>
      <c r="F128" s="14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</row>
    <row r="129" spans="1:21" s="1" customFormat="1" ht="18.2" customHeight="1" x14ac:dyDescent="0.2">
      <c r="A129" s="9">
        <v>139</v>
      </c>
      <c r="B129" s="13" t="s">
        <v>248</v>
      </c>
      <c r="C129" s="13" t="s">
        <v>249</v>
      </c>
      <c r="D129" s="14">
        <v>1819</v>
      </c>
      <c r="E129" s="14"/>
      <c r="F129" s="14"/>
      <c r="G129" s="14"/>
      <c r="H129" s="14"/>
      <c r="I129" s="14"/>
      <c r="J129" s="14"/>
      <c r="K129" s="14"/>
      <c r="L129" s="14"/>
      <c r="M129" s="14">
        <v>1819</v>
      </c>
      <c r="N129" s="14"/>
      <c r="O129" s="14"/>
      <c r="P129" s="14"/>
      <c r="Q129" s="14"/>
      <c r="R129" s="14"/>
      <c r="S129" s="14"/>
      <c r="T129" s="14"/>
      <c r="U129" s="14"/>
    </row>
    <row r="130" spans="1:21" s="1" customFormat="1" ht="18.2" customHeight="1" x14ac:dyDescent="0.2">
      <c r="A130" s="9">
        <v>140</v>
      </c>
      <c r="B130" s="13" t="s">
        <v>250</v>
      </c>
      <c r="C130" s="13" t="s">
        <v>251</v>
      </c>
      <c r="D130" s="14">
        <v>3016622</v>
      </c>
      <c r="E130" s="14"/>
      <c r="F130" s="14">
        <v>874686.13</v>
      </c>
      <c r="G130" s="15">
        <v>1104331</v>
      </c>
      <c r="H130" s="15"/>
      <c r="I130" s="15">
        <v>356166.07</v>
      </c>
      <c r="J130" s="15">
        <v>279904</v>
      </c>
      <c r="K130" s="15"/>
      <c r="L130" s="15">
        <v>80261.490000000005</v>
      </c>
      <c r="M130" s="15">
        <v>412787</v>
      </c>
      <c r="N130" s="15"/>
      <c r="O130" s="15">
        <v>85779.41</v>
      </c>
      <c r="P130" s="15">
        <v>229562</v>
      </c>
      <c r="Q130" s="15"/>
      <c r="R130" s="15">
        <v>56614.17</v>
      </c>
      <c r="S130" s="15">
        <v>990038</v>
      </c>
      <c r="T130" s="15"/>
      <c r="U130" s="15">
        <v>295864.99</v>
      </c>
    </row>
    <row r="131" spans="1:21" s="1" customFormat="1" ht="18.2" customHeight="1" x14ac:dyDescent="0.2">
      <c r="A131" s="9">
        <v>141</v>
      </c>
      <c r="B131" s="13" t="s">
        <v>252</v>
      </c>
      <c r="C131" s="13" t="s">
        <v>253</v>
      </c>
      <c r="D131" s="14">
        <v>559483</v>
      </c>
      <c r="E131" s="14"/>
      <c r="F131" s="14">
        <v>147423.89000000001</v>
      </c>
      <c r="G131" s="14">
        <v>2000</v>
      </c>
      <c r="H131" s="14"/>
      <c r="I131" s="14">
        <v>104</v>
      </c>
      <c r="J131" s="14">
        <v>88000</v>
      </c>
      <c r="K131" s="14"/>
      <c r="L131" s="14">
        <v>20530.05</v>
      </c>
      <c r="M131" s="14">
        <v>215553</v>
      </c>
      <c r="N131" s="14"/>
      <c r="O131" s="14">
        <v>59213.22</v>
      </c>
      <c r="P131" s="14">
        <v>39010</v>
      </c>
      <c r="Q131" s="14"/>
      <c r="R131" s="14">
        <v>9306.24</v>
      </c>
      <c r="S131" s="14">
        <v>214920</v>
      </c>
      <c r="T131" s="14"/>
      <c r="U131" s="14">
        <v>58270.38</v>
      </c>
    </row>
    <row r="132" spans="1:21" s="1" customFormat="1" ht="18.2" customHeight="1" x14ac:dyDescent="0.2">
      <c r="A132" s="9">
        <v>142</v>
      </c>
      <c r="B132" s="13" t="s">
        <v>254</v>
      </c>
      <c r="C132" s="13" t="s">
        <v>255</v>
      </c>
      <c r="D132" s="14">
        <v>1028494</v>
      </c>
      <c r="E132" s="14"/>
      <c r="F132" s="14">
        <v>261746.5</v>
      </c>
      <c r="G132" s="15">
        <v>239030</v>
      </c>
      <c r="H132" s="15"/>
      <c r="I132" s="15">
        <v>64666.5</v>
      </c>
      <c r="J132" s="15">
        <v>89000</v>
      </c>
      <c r="K132" s="15"/>
      <c r="L132" s="15">
        <v>28589.08</v>
      </c>
      <c r="M132" s="15">
        <v>215005</v>
      </c>
      <c r="N132" s="15"/>
      <c r="O132" s="15">
        <v>57419.64</v>
      </c>
      <c r="P132" s="15">
        <v>54450</v>
      </c>
      <c r="Q132" s="15"/>
      <c r="R132" s="15">
        <v>12676.66</v>
      </c>
      <c r="S132" s="15">
        <v>431009</v>
      </c>
      <c r="T132" s="15"/>
      <c r="U132" s="15">
        <v>98394.62</v>
      </c>
    </row>
    <row r="133" spans="1:21" s="1" customFormat="1" ht="18.2" customHeight="1" x14ac:dyDescent="0.2">
      <c r="A133" s="9">
        <v>143</v>
      </c>
      <c r="B133" s="13" t="s">
        <v>256</v>
      </c>
      <c r="C133" s="13" t="s">
        <v>257</v>
      </c>
      <c r="D133" s="14">
        <v>12000</v>
      </c>
      <c r="E133" s="14"/>
      <c r="F133" s="14">
        <v>1600</v>
      </c>
      <c r="G133" s="14">
        <v>12000</v>
      </c>
      <c r="H133" s="14"/>
      <c r="I133" s="14">
        <v>1600</v>
      </c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</row>
    <row r="134" spans="1:21" s="1" customFormat="1" ht="18.2" customHeight="1" x14ac:dyDescent="0.2">
      <c r="A134" s="9">
        <v>144</v>
      </c>
      <c r="B134" s="13" t="s">
        <v>258</v>
      </c>
      <c r="C134" s="13" t="s">
        <v>259</v>
      </c>
      <c r="D134" s="14">
        <v>276747</v>
      </c>
      <c r="E134" s="14"/>
      <c r="F134" s="14">
        <v>51382.58</v>
      </c>
      <c r="G134" s="15"/>
      <c r="H134" s="15"/>
      <c r="I134" s="15"/>
      <c r="J134" s="15">
        <v>5050</v>
      </c>
      <c r="K134" s="15"/>
      <c r="L134" s="15"/>
      <c r="M134" s="15">
        <v>248197</v>
      </c>
      <c r="N134" s="15"/>
      <c r="O134" s="15">
        <v>51341.08</v>
      </c>
      <c r="P134" s="15"/>
      <c r="Q134" s="15"/>
      <c r="R134" s="15"/>
      <c r="S134" s="15">
        <v>23500</v>
      </c>
      <c r="T134" s="15"/>
      <c r="U134" s="15">
        <v>41.5</v>
      </c>
    </row>
    <row r="135" spans="1:21" s="1" customFormat="1" ht="18.2" customHeight="1" x14ac:dyDescent="0.2">
      <c r="A135" s="9">
        <v>145</v>
      </c>
      <c r="B135" s="13" t="s">
        <v>260</v>
      </c>
      <c r="C135" s="13" t="s">
        <v>261</v>
      </c>
      <c r="D135" s="14">
        <v>330261</v>
      </c>
      <c r="E135" s="14"/>
      <c r="F135" s="14">
        <v>62263.02</v>
      </c>
      <c r="G135" s="14">
        <v>132426</v>
      </c>
      <c r="H135" s="14"/>
      <c r="I135" s="14">
        <v>17637.39</v>
      </c>
      <c r="J135" s="14"/>
      <c r="K135" s="14"/>
      <c r="L135" s="14"/>
      <c r="M135" s="14">
        <v>62677</v>
      </c>
      <c r="N135" s="14"/>
      <c r="O135" s="14">
        <v>16413.07</v>
      </c>
      <c r="P135" s="14"/>
      <c r="Q135" s="14"/>
      <c r="R135" s="14"/>
      <c r="S135" s="14">
        <v>135158</v>
      </c>
      <c r="T135" s="14"/>
      <c r="U135" s="14">
        <v>28212.560000000001</v>
      </c>
    </row>
    <row r="136" spans="1:21" s="1" customFormat="1" ht="18.2" customHeight="1" x14ac:dyDescent="0.2">
      <c r="A136" s="9">
        <v>146</v>
      </c>
      <c r="B136" s="13"/>
      <c r="C136" s="13" t="s">
        <v>262</v>
      </c>
      <c r="D136" s="14"/>
      <c r="E136" s="14"/>
      <c r="F136" s="14">
        <v>345.68</v>
      </c>
      <c r="G136" s="15"/>
      <c r="H136" s="15"/>
      <c r="I136" s="15"/>
      <c r="J136" s="15"/>
      <c r="K136" s="15"/>
      <c r="L136" s="15"/>
      <c r="M136" s="15"/>
      <c r="N136" s="15"/>
      <c r="O136" s="15">
        <v>345.68</v>
      </c>
      <c r="P136" s="15"/>
      <c r="Q136" s="15"/>
      <c r="R136" s="15"/>
      <c r="S136" s="15"/>
      <c r="T136" s="15"/>
      <c r="U136" s="15"/>
    </row>
    <row r="137" spans="1:21" s="1" customFormat="1" ht="18.2" customHeight="1" x14ac:dyDescent="0.2">
      <c r="A137" s="9">
        <v>147</v>
      </c>
      <c r="B137" s="10" t="s">
        <v>263</v>
      </c>
      <c r="C137" s="10" t="s">
        <v>264</v>
      </c>
      <c r="D137" s="11">
        <v>7723043</v>
      </c>
      <c r="E137" s="11"/>
      <c r="F137" s="11">
        <v>1676587.65</v>
      </c>
      <c r="G137" s="11">
        <v>2235043</v>
      </c>
      <c r="H137" s="11"/>
      <c r="I137" s="11">
        <v>550996.80000000005</v>
      </c>
      <c r="J137" s="11">
        <v>645252</v>
      </c>
      <c r="K137" s="11"/>
      <c r="L137" s="11">
        <v>139971.68</v>
      </c>
      <c r="M137" s="11">
        <v>1751878</v>
      </c>
      <c r="N137" s="11"/>
      <c r="O137" s="11">
        <v>349028.72</v>
      </c>
      <c r="P137" s="11">
        <v>1034277</v>
      </c>
      <c r="Q137" s="11"/>
      <c r="R137" s="11">
        <v>187578.23999999999</v>
      </c>
      <c r="S137" s="11">
        <v>2056593</v>
      </c>
      <c r="T137" s="11"/>
      <c r="U137" s="11">
        <v>449012.21</v>
      </c>
    </row>
    <row r="138" spans="1:21" s="1" customFormat="1" ht="18.2" customHeight="1" x14ac:dyDescent="0.2">
      <c r="A138" s="9">
        <v>148</v>
      </c>
      <c r="B138" s="13" t="s">
        <v>265</v>
      </c>
      <c r="C138" s="13" t="s">
        <v>266</v>
      </c>
      <c r="D138" s="14"/>
      <c r="E138" s="14"/>
      <c r="F138" s="14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</row>
    <row r="139" spans="1:21" s="1" customFormat="1" ht="18.2" customHeight="1" x14ac:dyDescent="0.2">
      <c r="A139" s="9">
        <v>149</v>
      </c>
      <c r="B139" s="13" t="s">
        <v>267</v>
      </c>
      <c r="C139" s="13" t="s">
        <v>268</v>
      </c>
      <c r="D139" s="14">
        <v>110419</v>
      </c>
      <c r="E139" s="14"/>
      <c r="F139" s="14">
        <v>37392.449999999997</v>
      </c>
      <c r="G139" s="14">
        <v>22000</v>
      </c>
      <c r="H139" s="14"/>
      <c r="I139" s="14">
        <v>20500</v>
      </c>
      <c r="J139" s="14"/>
      <c r="K139" s="14"/>
      <c r="L139" s="14"/>
      <c r="M139" s="14">
        <v>21330</v>
      </c>
      <c r="N139" s="14"/>
      <c r="O139" s="14">
        <v>4092.72</v>
      </c>
      <c r="P139" s="14">
        <v>67089</v>
      </c>
      <c r="Q139" s="14"/>
      <c r="R139" s="14">
        <v>12799.73</v>
      </c>
      <c r="S139" s="14"/>
      <c r="T139" s="14"/>
      <c r="U139" s="14"/>
    </row>
    <row r="140" spans="1:21" s="1" customFormat="1" ht="18.2" customHeight="1" x14ac:dyDescent="0.2">
      <c r="A140" s="9">
        <v>150</v>
      </c>
      <c r="B140" s="13" t="s">
        <v>269</v>
      </c>
      <c r="C140" s="13" t="s">
        <v>270</v>
      </c>
      <c r="D140" s="14">
        <v>1576217</v>
      </c>
      <c r="E140" s="14"/>
      <c r="F140" s="14">
        <v>366683.94</v>
      </c>
      <c r="G140" s="15">
        <v>859276</v>
      </c>
      <c r="H140" s="15"/>
      <c r="I140" s="15">
        <v>203304.82</v>
      </c>
      <c r="J140" s="15">
        <v>210712</v>
      </c>
      <c r="K140" s="15"/>
      <c r="L140" s="15">
        <v>42926.98</v>
      </c>
      <c r="M140" s="15">
        <v>299268</v>
      </c>
      <c r="N140" s="15"/>
      <c r="O140" s="15">
        <v>68947.22</v>
      </c>
      <c r="P140" s="15">
        <v>80961</v>
      </c>
      <c r="Q140" s="15"/>
      <c r="R140" s="15">
        <v>20550.8</v>
      </c>
      <c r="S140" s="15">
        <v>126000</v>
      </c>
      <c r="T140" s="15"/>
      <c r="U140" s="15">
        <v>30954.12</v>
      </c>
    </row>
    <row r="141" spans="1:21" s="1" customFormat="1" ht="18.2" customHeight="1" x14ac:dyDescent="0.2">
      <c r="A141" s="9">
        <v>150</v>
      </c>
      <c r="B141" s="13" t="s">
        <v>271</v>
      </c>
      <c r="C141" s="13" t="s">
        <v>272</v>
      </c>
      <c r="D141" s="14">
        <v>1700565</v>
      </c>
      <c r="E141" s="14"/>
      <c r="F141" s="14">
        <v>373636.74</v>
      </c>
      <c r="G141" s="14">
        <v>71000</v>
      </c>
      <c r="H141" s="14"/>
      <c r="I141" s="14">
        <v>47036.29</v>
      </c>
      <c r="J141" s="14">
        <v>83920</v>
      </c>
      <c r="K141" s="14"/>
      <c r="L141" s="14">
        <v>18585.52</v>
      </c>
      <c r="M141" s="14">
        <v>650723</v>
      </c>
      <c r="N141" s="14"/>
      <c r="O141" s="14">
        <v>129885.34</v>
      </c>
      <c r="P141" s="14">
        <v>468029</v>
      </c>
      <c r="Q141" s="14"/>
      <c r="R141" s="14">
        <v>74729.75</v>
      </c>
      <c r="S141" s="14">
        <v>426893</v>
      </c>
      <c r="T141" s="14"/>
      <c r="U141" s="14">
        <v>103399.84</v>
      </c>
    </row>
    <row r="142" spans="1:21" s="1" customFormat="1" ht="18.2" customHeight="1" x14ac:dyDescent="0.2">
      <c r="A142" s="9">
        <v>150</v>
      </c>
      <c r="B142" s="13" t="s">
        <v>273</v>
      </c>
      <c r="C142" s="13" t="s">
        <v>274</v>
      </c>
      <c r="D142" s="14">
        <v>518674</v>
      </c>
      <c r="E142" s="14"/>
      <c r="F142" s="14">
        <v>122660.57</v>
      </c>
      <c r="G142" s="15">
        <v>18000</v>
      </c>
      <c r="H142" s="15"/>
      <c r="I142" s="15">
        <v>4500</v>
      </c>
      <c r="J142" s="15">
        <v>44279</v>
      </c>
      <c r="K142" s="15"/>
      <c r="L142" s="15">
        <v>9627.5300000000007</v>
      </c>
      <c r="M142" s="15">
        <v>85460</v>
      </c>
      <c r="N142" s="15"/>
      <c r="O142" s="15">
        <v>22318.16</v>
      </c>
      <c r="P142" s="15">
        <v>85788</v>
      </c>
      <c r="Q142" s="15"/>
      <c r="R142" s="15">
        <v>17846.900000000001</v>
      </c>
      <c r="S142" s="15">
        <v>285147</v>
      </c>
      <c r="T142" s="15"/>
      <c r="U142" s="15">
        <v>68367.98</v>
      </c>
    </row>
    <row r="143" spans="1:21" s="1" customFormat="1" ht="18.2" customHeight="1" x14ac:dyDescent="0.2">
      <c r="A143" s="9">
        <v>151</v>
      </c>
      <c r="B143" s="13" t="s">
        <v>275</v>
      </c>
      <c r="C143" s="13" t="s">
        <v>276</v>
      </c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</row>
    <row r="144" spans="1:21" s="1" customFormat="1" ht="18.2" customHeight="1" x14ac:dyDescent="0.2">
      <c r="A144" s="9">
        <v>152</v>
      </c>
      <c r="B144" s="13" t="s">
        <v>277</v>
      </c>
      <c r="C144" s="13" t="s">
        <v>278</v>
      </c>
      <c r="D144" s="14">
        <v>769782</v>
      </c>
      <c r="E144" s="14"/>
      <c r="F144" s="14">
        <v>140305.82</v>
      </c>
      <c r="G144" s="15">
        <v>180710</v>
      </c>
      <c r="H144" s="15"/>
      <c r="I144" s="15">
        <v>32950</v>
      </c>
      <c r="J144" s="15">
        <v>60439</v>
      </c>
      <c r="K144" s="15"/>
      <c r="L144" s="15">
        <v>14800</v>
      </c>
      <c r="M144" s="15">
        <v>177059</v>
      </c>
      <c r="N144" s="15"/>
      <c r="O144" s="15">
        <v>27280.32</v>
      </c>
      <c r="P144" s="15">
        <v>96937</v>
      </c>
      <c r="Q144" s="15"/>
      <c r="R144" s="15">
        <v>17023.5</v>
      </c>
      <c r="S144" s="15">
        <v>254637</v>
      </c>
      <c r="T144" s="15"/>
      <c r="U144" s="15">
        <v>48252</v>
      </c>
    </row>
    <row r="145" spans="1:21" s="1" customFormat="1" ht="18.2" customHeight="1" x14ac:dyDescent="0.2">
      <c r="A145" s="9">
        <v>153</v>
      </c>
      <c r="B145" s="13" t="s">
        <v>279</v>
      </c>
      <c r="C145" s="13" t="s">
        <v>280</v>
      </c>
      <c r="D145" s="14">
        <v>826104</v>
      </c>
      <c r="E145" s="14"/>
      <c r="F145" s="14">
        <v>160804.96</v>
      </c>
      <c r="G145" s="14">
        <v>122948</v>
      </c>
      <c r="H145" s="14"/>
      <c r="I145" s="14">
        <v>31772.68</v>
      </c>
      <c r="J145" s="14">
        <v>88928</v>
      </c>
      <c r="K145" s="14"/>
      <c r="L145" s="14">
        <v>16601.939999999999</v>
      </c>
      <c r="M145" s="14">
        <v>210407</v>
      </c>
      <c r="N145" s="14"/>
      <c r="O145" s="14">
        <v>31718.67</v>
      </c>
      <c r="P145" s="14">
        <v>47447</v>
      </c>
      <c r="Q145" s="14"/>
      <c r="R145" s="14">
        <v>6800</v>
      </c>
      <c r="S145" s="14">
        <v>356374</v>
      </c>
      <c r="T145" s="14"/>
      <c r="U145" s="14">
        <v>73911.67</v>
      </c>
    </row>
    <row r="146" spans="1:21" s="1" customFormat="1" ht="18.2" customHeight="1" x14ac:dyDescent="0.2">
      <c r="A146" s="9">
        <v>154</v>
      </c>
      <c r="B146" s="13" t="s">
        <v>281</v>
      </c>
      <c r="C146" s="13" t="s">
        <v>282</v>
      </c>
      <c r="D146" s="14"/>
      <c r="E146" s="14"/>
      <c r="F146" s="14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</row>
    <row r="147" spans="1:21" s="1" customFormat="1" ht="18.2" customHeight="1" x14ac:dyDescent="0.2">
      <c r="A147" s="9">
        <v>155</v>
      </c>
      <c r="B147" s="13" t="s">
        <v>283</v>
      </c>
      <c r="C147" s="13" t="s">
        <v>284</v>
      </c>
      <c r="D147" s="14">
        <v>156387</v>
      </c>
      <c r="E147" s="14"/>
      <c r="F147" s="14">
        <v>27220.43</v>
      </c>
      <c r="G147" s="14">
        <v>38232</v>
      </c>
      <c r="H147" s="14"/>
      <c r="I147" s="14">
        <v>4852.8900000000003</v>
      </c>
      <c r="J147" s="14"/>
      <c r="K147" s="14"/>
      <c r="L147" s="14"/>
      <c r="M147" s="14">
        <v>52220</v>
      </c>
      <c r="N147" s="14"/>
      <c r="O147" s="14">
        <v>6838.47</v>
      </c>
      <c r="P147" s="14">
        <v>2000</v>
      </c>
      <c r="Q147" s="14"/>
      <c r="R147" s="14">
        <v>2000</v>
      </c>
      <c r="S147" s="14">
        <v>63935</v>
      </c>
      <c r="T147" s="14"/>
      <c r="U147" s="14">
        <v>13529.07</v>
      </c>
    </row>
    <row r="148" spans="1:21" s="1" customFormat="1" ht="18.2" customHeight="1" x14ac:dyDescent="0.2">
      <c r="A148" s="9">
        <v>156</v>
      </c>
      <c r="B148" s="13" t="s">
        <v>285</v>
      </c>
      <c r="C148" s="13" t="s">
        <v>286</v>
      </c>
      <c r="D148" s="14">
        <v>328922</v>
      </c>
      <c r="E148" s="14"/>
      <c r="F148" s="14">
        <v>65073.27</v>
      </c>
      <c r="G148" s="15">
        <v>328922</v>
      </c>
      <c r="H148" s="15"/>
      <c r="I148" s="15">
        <v>65073.27</v>
      </c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</row>
    <row r="149" spans="1:21" s="1" customFormat="1" ht="18.2" customHeight="1" x14ac:dyDescent="0.2">
      <c r="A149" s="9">
        <v>157</v>
      </c>
      <c r="B149" s="13" t="s">
        <v>287</v>
      </c>
      <c r="C149" s="13" t="s">
        <v>288</v>
      </c>
      <c r="D149" s="14">
        <v>757934</v>
      </c>
      <c r="E149" s="14"/>
      <c r="F149" s="14">
        <v>186348.61</v>
      </c>
      <c r="G149" s="14">
        <v>277716</v>
      </c>
      <c r="H149" s="14"/>
      <c r="I149" s="14">
        <v>64157.16</v>
      </c>
      <c r="J149" s="14">
        <v>42029</v>
      </c>
      <c r="K149" s="14"/>
      <c r="L149" s="14">
        <v>10343.01</v>
      </c>
      <c r="M149" s="14">
        <v>100185</v>
      </c>
      <c r="N149" s="14"/>
      <c r="O149" s="14">
        <v>25146.52</v>
      </c>
      <c r="P149" s="14">
        <v>93154</v>
      </c>
      <c r="Q149" s="14"/>
      <c r="R149" s="14">
        <v>26310.23</v>
      </c>
      <c r="S149" s="14">
        <v>244850</v>
      </c>
      <c r="T149" s="14"/>
      <c r="U149" s="14">
        <v>60391.69</v>
      </c>
    </row>
    <row r="150" spans="1:21" s="1" customFormat="1" ht="18.2" customHeight="1" x14ac:dyDescent="0.2">
      <c r="A150" s="9">
        <v>158</v>
      </c>
      <c r="B150" s="13" t="s">
        <v>289</v>
      </c>
      <c r="C150" s="13" t="s">
        <v>290</v>
      </c>
      <c r="D150" s="14">
        <v>45852</v>
      </c>
      <c r="E150" s="14"/>
      <c r="F150" s="14">
        <v>18798.810000000001</v>
      </c>
      <c r="G150" s="15">
        <v>21552</v>
      </c>
      <c r="H150" s="15"/>
      <c r="I150" s="15">
        <v>17371.810000000001</v>
      </c>
      <c r="J150" s="15"/>
      <c r="K150" s="15"/>
      <c r="L150" s="15"/>
      <c r="M150" s="15"/>
      <c r="N150" s="15"/>
      <c r="O150" s="15"/>
      <c r="P150" s="15">
        <v>24300</v>
      </c>
      <c r="Q150" s="15"/>
      <c r="R150" s="15">
        <v>1427</v>
      </c>
      <c r="S150" s="15"/>
      <c r="T150" s="15"/>
      <c r="U150" s="15"/>
    </row>
    <row r="151" spans="1:21" s="1" customFormat="1" ht="18.2" customHeight="1" x14ac:dyDescent="0.2">
      <c r="A151" s="9">
        <v>159</v>
      </c>
      <c r="B151" s="13" t="s">
        <v>291</v>
      </c>
      <c r="C151" s="13" t="s">
        <v>292</v>
      </c>
      <c r="D151" s="14">
        <v>932187</v>
      </c>
      <c r="E151" s="14"/>
      <c r="F151" s="14">
        <v>177662.05</v>
      </c>
      <c r="G151" s="14">
        <v>294687</v>
      </c>
      <c r="H151" s="14"/>
      <c r="I151" s="14">
        <v>59477.88</v>
      </c>
      <c r="J151" s="14">
        <v>114945</v>
      </c>
      <c r="K151" s="14"/>
      <c r="L151" s="14">
        <v>27086.7</v>
      </c>
      <c r="M151" s="14">
        <v>155226</v>
      </c>
      <c r="N151" s="14"/>
      <c r="O151" s="14">
        <v>32801.300000000003</v>
      </c>
      <c r="P151" s="14">
        <v>68572</v>
      </c>
      <c r="Q151" s="14"/>
      <c r="R151" s="14">
        <v>8090.33</v>
      </c>
      <c r="S151" s="14">
        <v>298757</v>
      </c>
      <c r="T151" s="14"/>
      <c r="U151" s="14">
        <v>50205.84</v>
      </c>
    </row>
    <row r="152" spans="1:21" s="1" customFormat="1" ht="18.2" customHeight="1" x14ac:dyDescent="0.2">
      <c r="A152" s="9">
        <v>160</v>
      </c>
      <c r="B152" s="13"/>
      <c r="C152" s="13" t="s">
        <v>293</v>
      </c>
      <c r="D152" s="14"/>
      <c r="E152" s="14"/>
      <c r="F152" s="14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</row>
    <row r="153" spans="1:21" s="1" customFormat="1" ht="18.2" customHeight="1" x14ac:dyDescent="0.2">
      <c r="A153" s="9">
        <v>161</v>
      </c>
      <c r="B153" s="13"/>
      <c r="C153" s="13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</row>
    <row r="154" spans="1:21" s="1" customFormat="1" ht="18.2" customHeight="1" x14ac:dyDescent="0.2">
      <c r="A154" s="9">
        <v>162</v>
      </c>
      <c r="B154" s="10"/>
      <c r="C154" s="10" t="s">
        <v>294</v>
      </c>
      <c r="D154" s="11"/>
      <c r="E154" s="11"/>
      <c r="F154" s="11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</row>
    <row r="155" spans="1:21" s="1" customFormat="1" ht="18.2" customHeight="1" x14ac:dyDescent="0.2">
      <c r="A155" s="9">
        <v>163</v>
      </c>
      <c r="B155" s="10"/>
      <c r="C155" s="10" t="s">
        <v>295</v>
      </c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</row>
    <row r="156" spans="1:21" s="1" customFormat="1" ht="18.2" customHeight="1" x14ac:dyDescent="0.2">
      <c r="A156" s="9">
        <v>164</v>
      </c>
      <c r="B156" s="13" t="s">
        <v>296</v>
      </c>
      <c r="C156" s="13" t="s">
        <v>297</v>
      </c>
      <c r="D156" s="14">
        <v>18278351.329999998</v>
      </c>
      <c r="E156" s="14"/>
      <c r="F156" s="14">
        <v>24191832.609999999</v>
      </c>
      <c r="G156" s="15">
        <v>8800278.3000000007</v>
      </c>
      <c r="H156" s="15"/>
      <c r="I156" s="15">
        <v>9002058.7100000009</v>
      </c>
      <c r="J156" s="15">
        <v>1022532.07</v>
      </c>
      <c r="K156" s="15"/>
      <c r="L156" s="15">
        <v>1058973.99</v>
      </c>
      <c r="M156" s="15">
        <v>2826324.27</v>
      </c>
      <c r="N156" s="15"/>
      <c r="O156" s="15">
        <v>3045655.28</v>
      </c>
      <c r="P156" s="15">
        <v>2539685.7400000002</v>
      </c>
      <c r="Q156" s="15"/>
      <c r="R156" s="15">
        <v>7870675.6299999999</v>
      </c>
      <c r="S156" s="15">
        <v>3089530.95</v>
      </c>
      <c r="T156" s="15"/>
      <c r="U156" s="15">
        <v>3214469</v>
      </c>
    </row>
    <row r="157" spans="1:21" s="1" customFormat="1" ht="18.2" customHeight="1" x14ac:dyDescent="0.2">
      <c r="A157" s="9">
        <v>165</v>
      </c>
      <c r="B157" s="13" t="s">
        <v>298</v>
      </c>
      <c r="C157" s="13" t="s">
        <v>299</v>
      </c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</row>
    <row r="158" spans="1:21" s="1" customFormat="1" ht="18.2" customHeight="1" x14ac:dyDescent="0.2">
      <c r="A158" s="9">
        <v>166</v>
      </c>
      <c r="B158" s="13" t="s">
        <v>300</v>
      </c>
      <c r="C158" s="13" t="s">
        <v>301</v>
      </c>
      <c r="D158" s="14">
        <v>11881123.4</v>
      </c>
      <c r="E158" s="14"/>
      <c r="F158" s="14">
        <v>11846554.66</v>
      </c>
      <c r="G158" s="15">
        <v>2412233.15</v>
      </c>
      <c r="H158" s="15"/>
      <c r="I158" s="15">
        <v>2412233.15</v>
      </c>
      <c r="J158" s="15">
        <v>289166.84999999998</v>
      </c>
      <c r="K158" s="15"/>
      <c r="L158" s="15">
        <v>291206.58</v>
      </c>
      <c r="M158" s="15">
        <v>1991800.86</v>
      </c>
      <c r="N158" s="15"/>
      <c r="O158" s="15">
        <v>1955192.39</v>
      </c>
      <c r="P158" s="15">
        <v>3044069.05</v>
      </c>
      <c r="Q158" s="15"/>
      <c r="R158" s="15">
        <v>3044069.05</v>
      </c>
      <c r="S158" s="15">
        <v>4143853.49</v>
      </c>
      <c r="T158" s="15"/>
      <c r="U158" s="15">
        <v>4143853.49</v>
      </c>
    </row>
    <row r="159" spans="1:21" s="1" customFormat="1" ht="18.2" customHeight="1" x14ac:dyDescent="0.2">
      <c r="A159" s="9">
        <v>167</v>
      </c>
      <c r="B159" s="10"/>
      <c r="C159" s="10" t="s">
        <v>302</v>
      </c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</row>
    <row r="160" spans="1:21" s="1" customFormat="1" ht="18.2" customHeight="1" x14ac:dyDescent="0.2">
      <c r="A160" s="9">
        <v>168</v>
      </c>
      <c r="B160" s="13" t="s">
        <v>303</v>
      </c>
      <c r="C160" s="13" t="s">
        <v>297</v>
      </c>
      <c r="D160" s="14">
        <v>22571705.329999998</v>
      </c>
      <c r="E160" s="14"/>
      <c r="F160" s="14">
        <v>24165924.84</v>
      </c>
      <c r="G160" s="15">
        <v>10782517.300000001</v>
      </c>
      <c r="H160" s="15"/>
      <c r="I160" s="15">
        <v>9251152.0700000003</v>
      </c>
      <c r="J160" s="15">
        <v>3021592.07</v>
      </c>
      <c r="K160" s="15"/>
      <c r="L160" s="15">
        <v>1009174.62</v>
      </c>
      <c r="M160" s="15">
        <v>3523244.27</v>
      </c>
      <c r="N160" s="15"/>
      <c r="O160" s="15">
        <v>2965762.43</v>
      </c>
      <c r="P160" s="15">
        <v>2628795.7400000002</v>
      </c>
      <c r="Q160" s="15"/>
      <c r="R160" s="15">
        <v>7879790.04</v>
      </c>
      <c r="S160" s="15">
        <v>2615555.9500000002</v>
      </c>
      <c r="T160" s="15"/>
      <c r="U160" s="15">
        <v>3060045.68</v>
      </c>
    </row>
    <row r="161" spans="1:21" s="1" customFormat="1" ht="18.2" customHeight="1" x14ac:dyDescent="0.2">
      <c r="A161" s="9">
        <v>169</v>
      </c>
      <c r="B161" s="13" t="s">
        <v>304</v>
      </c>
      <c r="C161" s="13" t="s">
        <v>299</v>
      </c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</row>
    <row r="162" spans="1:21" s="1" customFormat="1" ht="18.2" customHeight="1" x14ac:dyDescent="0.2">
      <c r="A162" s="9">
        <v>170</v>
      </c>
      <c r="B162" s="13" t="s">
        <v>305</v>
      </c>
      <c r="C162" s="13" t="s">
        <v>301</v>
      </c>
      <c r="D162" s="14">
        <v>4311131.4000000004</v>
      </c>
      <c r="E162" s="14"/>
      <c r="F162" s="14">
        <v>10424698.140000001</v>
      </c>
      <c r="G162" s="15">
        <v>706586.15</v>
      </c>
      <c r="H162" s="15"/>
      <c r="I162" s="15">
        <v>1606721.48</v>
      </c>
      <c r="J162" s="15">
        <v>66.849999999999994</v>
      </c>
      <c r="K162" s="15"/>
      <c r="L162" s="15">
        <v>288036.2</v>
      </c>
      <c r="M162" s="15">
        <v>186407.86</v>
      </c>
      <c r="N162" s="15"/>
      <c r="O162" s="15">
        <v>1904331.39</v>
      </c>
      <c r="P162" s="15">
        <v>1784363.05</v>
      </c>
      <c r="Q162" s="15"/>
      <c r="R162" s="15">
        <v>1908599.48</v>
      </c>
      <c r="S162" s="15">
        <v>1633707.49</v>
      </c>
      <c r="T162" s="15"/>
      <c r="U162" s="15">
        <v>4717009.59</v>
      </c>
    </row>
    <row r="163" spans="1:21" s="1" customFormat="1" ht="18.2" customHeight="1" x14ac:dyDescent="0.15">
      <c r="A163" s="16"/>
      <c r="B163" s="16"/>
      <c r="C163" s="16"/>
      <c r="D163" s="16"/>
      <c r="E163" s="16"/>
      <c r="F163" s="16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</row>
    <row r="164" spans="1:21" s="1" customFormat="1" ht="18.2" customHeight="1" x14ac:dyDescent="0.2">
      <c r="A164" s="17"/>
      <c r="B164" s="17"/>
      <c r="C164" s="23" t="s">
        <v>334</v>
      </c>
      <c r="D164" s="17"/>
      <c r="E164" s="17"/>
      <c r="F164" s="17"/>
      <c r="G164" s="24" t="s">
        <v>423</v>
      </c>
      <c r="H164" s="17"/>
      <c r="I164" s="17"/>
      <c r="J164" s="24"/>
      <c r="K164" s="17"/>
      <c r="L164" s="17"/>
      <c r="M164" s="24"/>
      <c r="N164" s="17"/>
      <c r="O164" s="17"/>
      <c r="P164" s="24" t="s">
        <v>339</v>
      </c>
      <c r="Q164" s="17"/>
      <c r="R164" s="17"/>
      <c r="S164" s="24" t="s">
        <v>424</v>
      </c>
      <c r="T164" s="17"/>
      <c r="U164" s="17"/>
    </row>
    <row r="165" spans="1:21" s="1" customFormat="1" ht="18.2" customHeight="1" x14ac:dyDescent="0.2">
      <c r="A165" s="17"/>
      <c r="B165" s="17"/>
      <c r="C165" s="23" t="s">
        <v>340</v>
      </c>
      <c r="D165" s="17"/>
      <c r="E165" s="17"/>
      <c r="F165" s="17"/>
      <c r="G165" s="25" t="s">
        <v>424</v>
      </c>
      <c r="H165" s="17"/>
      <c r="I165" s="17"/>
      <c r="J165" s="25"/>
      <c r="K165" s="17"/>
      <c r="L165" s="17"/>
      <c r="M165" s="25"/>
      <c r="N165" s="17"/>
      <c r="O165" s="17"/>
      <c r="P165" s="25"/>
      <c r="Q165" s="17"/>
      <c r="R165" s="17"/>
      <c r="S165" s="25"/>
      <c r="T165" s="17"/>
      <c r="U165" s="17"/>
    </row>
    <row r="166" spans="1:21" s="1" customFormat="1" ht="18.2" customHeight="1" x14ac:dyDescent="0.2">
      <c r="A166" s="17"/>
      <c r="B166" s="17"/>
      <c r="C166" s="19" t="s">
        <v>306</v>
      </c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</row>
    <row r="167" spans="1:21" s="1" customFormat="1" ht="18.2" customHeight="1" x14ac:dyDescent="0.2">
      <c r="A167" s="20"/>
      <c r="B167" s="20"/>
      <c r="C167" s="13" t="s">
        <v>307</v>
      </c>
      <c r="D167" s="14">
        <v>0</v>
      </c>
      <c r="E167" s="14"/>
      <c r="F167" s="14">
        <v>6.9849193096160897E-9</v>
      </c>
      <c r="G167" s="14">
        <v>0</v>
      </c>
      <c r="H167" s="14"/>
      <c r="I167" s="14">
        <v>-1.2805685400962801E-9</v>
      </c>
      <c r="J167" s="14">
        <v>0</v>
      </c>
      <c r="K167" s="14"/>
      <c r="L167" s="14">
        <v>1.7462298274040199E-10</v>
      </c>
      <c r="M167" s="14">
        <v>0</v>
      </c>
      <c r="N167" s="14"/>
      <c r="O167" s="14">
        <v>4.0745362639427201E-10</v>
      </c>
      <c r="P167" s="14">
        <v>0</v>
      </c>
      <c r="Q167" s="14"/>
      <c r="R167" s="14">
        <v>0</v>
      </c>
      <c r="S167" s="14">
        <v>0</v>
      </c>
      <c r="T167" s="14"/>
      <c r="U167" s="14">
        <v>-4.65661287307739E-10</v>
      </c>
    </row>
    <row r="168" spans="1:21" s="1" customFormat="1" ht="18.2" customHeight="1" x14ac:dyDescent="0.2">
      <c r="A168" s="20"/>
      <c r="B168" s="20"/>
      <c r="C168" s="13" t="s">
        <v>308</v>
      </c>
      <c r="D168" s="14">
        <v>0</v>
      </c>
      <c r="E168" s="14"/>
      <c r="F168" s="14">
        <v>0</v>
      </c>
      <c r="G168" s="14">
        <v>0</v>
      </c>
      <c r="H168" s="14"/>
      <c r="I168" s="14">
        <v>0</v>
      </c>
      <c r="J168" s="14">
        <v>3.4930280889966499E-11</v>
      </c>
      <c r="K168" s="14"/>
      <c r="L168" s="14">
        <v>0</v>
      </c>
      <c r="M168" s="14">
        <v>-1.4551915228366901E-10</v>
      </c>
      <c r="N168" s="14"/>
      <c r="O168" s="14">
        <v>0</v>
      </c>
      <c r="P168" s="14">
        <v>0</v>
      </c>
      <c r="Q168" s="14"/>
      <c r="R168" s="14">
        <v>0</v>
      </c>
      <c r="S168" s="14">
        <v>0</v>
      </c>
      <c r="T168" s="14"/>
      <c r="U168" s="14">
        <v>0</v>
      </c>
    </row>
    <row r="169" spans="1:21" s="1" customFormat="1" ht="18.2" customHeight="1" x14ac:dyDescent="0.2">
      <c r="A169" s="20"/>
      <c r="B169" s="20"/>
      <c r="C169" s="13" t="s">
        <v>309</v>
      </c>
      <c r="D169" s="14">
        <v>0</v>
      </c>
      <c r="E169" s="14"/>
      <c r="F169" s="14">
        <v>1.8626451492309599E-9</v>
      </c>
      <c r="G169" s="14">
        <v>0</v>
      </c>
      <c r="H169" s="14"/>
      <c r="I169" s="14">
        <v>0</v>
      </c>
      <c r="J169" s="14">
        <v>0</v>
      </c>
      <c r="K169" s="14"/>
      <c r="L169" s="14">
        <v>0</v>
      </c>
      <c r="M169" s="14">
        <v>0</v>
      </c>
      <c r="N169" s="14"/>
      <c r="O169" s="14">
        <v>0</v>
      </c>
      <c r="P169" s="14">
        <v>0</v>
      </c>
      <c r="Q169" s="14"/>
      <c r="R169" s="14">
        <v>2.3283064365386999E-10</v>
      </c>
      <c r="S169" s="14">
        <v>0</v>
      </c>
      <c r="T169" s="14"/>
      <c r="U169" s="14">
        <v>0</v>
      </c>
    </row>
    <row r="170" spans="1:21" s="1" customFormat="1" ht="18.2" customHeight="1" x14ac:dyDescent="0.2">
      <c r="A170" s="20"/>
      <c r="B170" s="20"/>
      <c r="C170" s="13" t="s">
        <v>310</v>
      </c>
      <c r="D170" s="14">
        <v>0</v>
      </c>
      <c r="E170" s="14"/>
      <c r="F170" s="39">
        <v>-681964.66999999795</v>
      </c>
      <c r="G170" s="14">
        <v>0</v>
      </c>
      <c r="H170" s="14"/>
      <c r="I170" s="39">
        <v>-578450.48</v>
      </c>
      <c r="J170" s="14">
        <v>0</v>
      </c>
      <c r="K170" s="14"/>
      <c r="L170" s="39">
        <v>4609.54000000004</v>
      </c>
      <c r="M170" s="14">
        <v>0</v>
      </c>
      <c r="N170" s="14"/>
      <c r="O170" s="39">
        <v>799.38999999919895</v>
      </c>
      <c r="P170" s="14">
        <v>0</v>
      </c>
      <c r="Q170" s="14"/>
      <c r="R170" s="39">
        <v>-107380.399999999</v>
      </c>
      <c r="S170" s="14">
        <v>0</v>
      </c>
      <c r="T170" s="14"/>
      <c r="U170" s="39">
        <v>-1542.7200000001999</v>
      </c>
    </row>
    <row r="171" spans="1:21" s="1" customFormat="1" ht="18.2" customHeight="1" x14ac:dyDescent="0.2">
      <c r="A171" s="20"/>
      <c r="B171" s="20"/>
      <c r="C171" s="13" t="s">
        <v>311</v>
      </c>
      <c r="D171" s="21" t="s">
        <v>312</v>
      </c>
      <c r="E171" s="21" t="s">
        <v>312</v>
      </c>
      <c r="F171" s="21" t="s">
        <v>312</v>
      </c>
      <c r="G171" s="21" t="s">
        <v>312</v>
      </c>
      <c r="H171" s="21" t="s">
        <v>312</v>
      </c>
      <c r="I171" s="21" t="s">
        <v>312</v>
      </c>
      <c r="J171" s="21" t="s">
        <v>312</v>
      </c>
      <c r="K171" s="21" t="s">
        <v>312</v>
      </c>
      <c r="L171" s="21" t="s">
        <v>312</v>
      </c>
      <c r="M171" s="21" t="s">
        <v>312</v>
      </c>
      <c r="N171" s="21" t="s">
        <v>312</v>
      </c>
      <c r="O171" s="21" t="s">
        <v>312</v>
      </c>
      <c r="P171" s="21" t="s">
        <v>312</v>
      </c>
      <c r="Q171" s="21" t="s">
        <v>312</v>
      </c>
      <c r="R171" s="21" t="s">
        <v>312</v>
      </c>
      <c r="S171" s="21" t="s">
        <v>312</v>
      </c>
      <c r="T171" s="21" t="s">
        <v>312</v>
      </c>
      <c r="U171" s="21" t="s">
        <v>312</v>
      </c>
    </row>
    <row r="172" spans="1:21" s="1" customFormat="1" ht="18.2" customHeight="1" x14ac:dyDescent="0.15">
      <c r="A172" s="16"/>
      <c r="B172" s="16"/>
      <c r="C172" s="16"/>
      <c r="D172" s="16"/>
      <c r="E172" s="16"/>
      <c r="F172" s="16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</row>
    <row r="173" spans="1:21" s="1" customFormat="1" ht="18.2" customHeight="1" x14ac:dyDescent="0.15">
      <c r="A173" s="16"/>
      <c r="B173" s="16"/>
      <c r="C173" s="22" t="s">
        <v>313</v>
      </c>
      <c r="D173" s="16"/>
      <c r="E173" s="16"/>
      <c r="F173" s="16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</row>
    <row r="174" spans="1:21" s="1" customFormat="1" ht="28.7" customHeight="1" x14ac:dyDescent="0.15"/>
  </sheetData>
  <mergeCells count="11">
    <mergeCell ref="M3:N3"/>
    <mergeCell ref="M4:O4"/>
    <mergeCell ref="P3:Q3"/>
    <mergeCell ref="P4:R4"/>
    <mergeCell ref="S3:T3"/>
    <mergeCell ref="S4:U4"/>
    <mergeCell ref="D4:F4"/>
    <mergeCell ref="G3:H3"/>
    <mergeCell ref="G4:I4"/>
    <mergeCell ref="J3:K3"/>
    <mergeCell ref="J4:L4"/>
  </mergeCells>
  <pageMargins left="0.7" right="0.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74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41" sqref="A41:XFD41"/>
    </sheetView>
  </sheetViews>
  <sheetFormatPr defaultRowHeight="12.75" x14ac:dyDescent="0.2"/>
  <cols>
    <col min="1" max="1" width="0.28515625" customWidth="1"/>
    <col min="2" max="2" width="12.140625" customWidth="1"/>
    <col min="3" max="3" width="56.28515625" customWidth="1"/>
    <col min="4" max="4" width="17.140625" customWidth="1"/>
    <col min="5" max="5" width="17.140625" hidden="1" customWidth="1"/>
    <col min="6" max="7" width="17.140625" customWidth="1"/>
    <col min="8" max="8" width="17.140625" hidden="1" customWidth="1"/>
    <col min="9" max="10" width="17.140625" customWidth="1"/>
    <col min="11" max="11" width="17.140625" hidden="1" customWidth="1"/>
    <col min="12" max="13" width="17.140625" customWidth="1"/>
    <col min="14" max="14" width="17.140625" hidden="1" customWidth="1"/>
    <col min="15" max="16" width="17.140625" customWidth="1"/>
    <col min="17" max="17" width="17.140625" hidden="1" customWidth="1"/>
    <col min="18" max="19" width="17.140625" customWidth="1"/>
    <col min="20" max="20" width="17.140625" hidden="1" customWidth="1"/>
    <col min="21" max="22" width="17.140625" customWidth="1"/>
    <col min="23" max="23" width="17.140625" hidden="1" customWidth="1"/>
    <col min="24" max="25" width="17.140625" customWidth="1"/>
    <col min="26" max="26" width="17.140625" hidden="1" customWidth="1"/>
    <col min="27" max="28" width="17.140625" customWidth="1"/>
    <col min="29" max="29" width="17.140625" hidden="1" customWidth="1"/>
    <col min="30" max="31" width="17.140625" customWidth="1"/>
    <col min="32" max="32" width="17.140625" hidden="1" customWidth="1"/>
    <col min="33" max="34" width="17.140625" customWidth="1"/>
    <col min="35" max="35" width="17.140625" hidden="1" customWidth="1"/>
    <col min="36" max="37" width="17.140625" customWidth="1"/>
    <col min="38" max="38" width="17.140625" hidden="1" customWidth="1"/>
    <col min="39" max="40" width="17.140625" customWidth="1"/>
    <col min="41" max="41" width="17.140625" hidden="1" customWidth="1"/>
    <col min="42" max="43" width="17.140625" customWidth="1"/>
    <col min="44" max="44" width="17.140625" hidden="1" customWidth="1"/>
    <col min="45" max="46" width="17.140625" customWidth="1"/>
    <col min="47" max="47" width="17.140625" hidden="1" customWidth="1"/>
    <col min="48" max="49" width="17.140625" customWidth="1"/>
    <col min="50" max="50" width="17.140625" hidden="1" customWidth="1"/>
    <col min="51" max="52" width="17.140625" customWidth="1"/>
    <col min="53" max="53" width="17.140625" hidden="1" customWidth="1"/>
    <col min="54" max="54" width="17.140625" customWidth="1"/>
    <col min="55" max="55" width="4.7109375" customWidth="1"/>
  </cols>
  <sheetData>
    <row r="1" spans="1:54" s="1" customFormat="1" ht="18.2" customHeight="1" x14ac:dyDescent="0.25">
      <c r="A1" s="2"/>
      <c r="B1" s="2"/>
      <c r="C1" s="3" t="s">
        <v>0</v>
      </c>
      <c r="D1" s="2"/>
      <c r="E1" s="2"/>
      <c r="F1" s="2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s="1" customFormat="1" ht="18.2" customHeight="1" x14ac:dyDescent="0.2">
      <c r="A2" s="5"/>
      <c r="B2" s="5"/>
      <c r="C2" s="6" t="s">
        <v>1</v>
      </c>
      <c r="D2" s="5"/>
      <c r="E2" s="5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 s="1" customFormat="1" ht="2.65" customHeight="1" x14ac:dyDescent="0.2">
      <c r="A3" s="5"/>
      <c r="B3" s="5"/>
      <c r="C3" s="5"/>
      <c r="D3" s="5"/>
      <c r="E3" s="5"/>
      <c r="F3" s="5"/>
      <c r="G3" s="42" t="s">
        <v>314</v>
      </c>
      <c r="H3" s="42"/>
      <c r="I3" s="7"/>
      <c r="J3" s="42" t="s">
        <v>315</v>
      </c>
      <c r="K3" s="42"/>
      <c r="L3" s="7"/>
      <c r="M3" s="42" t="s">
        <v>315</v>
      </c>
      <c r="N3" s="42"/>
      <c r="O3" s="7"/>
      <c r="P3" s="42" t="s">
        <v>315</v>
      </c>
      <c r="Q3" s="42"/>
      <c r="R3" s="7"/>
      <c r="S3" s="42" t="s">
        <v>316</v>
      </c>
      <c r="T3" s="42"/>
      <c r="U3" s="7"/>
      <c r="V3" s="42" t="s">
        <v>316</v>
      </c>
      <c r="W3" s="42"/>
      <c r="X3" s="7"/>
      <c r="Y3" s="42" t="s">
        <v>316</v>
      </c>
      <c r="Z3" s="42"/>
      <c r="AA3" s="7"/>
      <c r="AB3" s="42" t="s">
        <v>316</v>
      </c>
      <c r="AC3" s="42"/>
      <c r="AD3" s="7"/>
      <c r="AE3" s="42" t="s">
        <v>316</v>
      </c>
      <c r="AF3" s="42"/>
      <c r="AG3" s="7"/>
      <c r="AH3" s="42" t="s">
        <v>316</v>
      </c>
      <c r="AI3" s="42"/>
      <c r="AJ3" s="7"/>
      <c r="AK3" s="42" t="s">
        <v>316</v>
      </c>
      <c r="AL3" s="42"/>
      <c r="AM3" s="7"/>
      <c r="AN3" s="42" t="s">
        <v>316</v>
      </c>
      <c r="AO3" s="42"/>
      <c r="AP3" s="7"/>
      <c r="AQ3" s="42" t="s">
        <v>316</v>
      </c>
      <c r="AR3" s="42"/>
      <c r="AS3" s="7"/>
      <c r="AT3" s="42" t="s">
        <v>316</v>
      </c>
      <c r="AU3" s="42"/>
      <c r="AV3" s="7"/>
      <c r="AW3" s="42" t="s">
        <v>316</v>
      </c>
      <c r="AX3" s="42"/>
      <c r="AY3" s="7"/>
      <c r="AZ3" s="42" t="s">
        <v>316</v>
      </c>
      <c r="BA3" s="42"/>
      <c r="BB3" s="7"/>
    </row>
    <row r="4" spans="1:54" s="1" customFormat="1" ht="18.2" customHeight="1" x14ac:dyDescent="0.2">
      <c r="A4" s="5"/>
      <c r="B4" s="5"/>
      <c r="C4" s="5"/>
      <c r="D4" s="41" t="s">
        <v>317</v>
      </c>
      <c r="E4" s="41"/>
      <c r="F4" s="41"/>
      <c r="G4" s="41" t="s">
        <v>318</v>
      </c>
      <c r="H4" s="41"/>
      <c r="I4" s="41"/>
      <c r="J4" s="41" t="s">
        <v>319</v>
      </c>
      <c r="K4" s="41"/>
      <c r="L4" s="41"/>
      <c r="M4" s="41" t="s">
        <v>320</v>
      </c>
      <c r="N4" s="41"/>
      <c r="O4" s="41"/>
      <c r="P4" s="41" t="s">
        <v>321</v>
      </c>
      <c r="Q4" s="41"/>
      <c r="R4" s="41"/>
      <c r="S4" s="41" t="s">
        <v>322</v>
      </c>
      <c r="T4" s="41"/>
      <c r="U4" s="41"/>
      <c r="V4" s="41" t="s">
        <v>323</v>
      </c>
      <c r="W4" s="41"/>
      <c r="X4" s="41"/>
      <c r="Y4" s="41" t="s">
        <v>324</v>
      </c>
      <c r="Z4" s="41"/>
      <c r="AA4" s="41"/>
      <c r="AB4" s="41" t="s">
        <v>325</v>
      </c>
      <c r="AC4" s="41"/>
      <c r="AD4" s="41"/>
      <c r="AE4" s="41" t="s">
        <v>326</v>
      </c>
      <c r="AF4" s="41"/>
      <c r="AG4" s="41"/>
      <c r="AH4" s="41" t="s">
        <v>327</v>
      </c>
      <c r="AI4" s="41"/>
      <c r="AJ4" s="41"/>
      <c r="AK4" s="41" t="s">
        <v>328</v>
      </c>
      <c r="AL4" s="41"/>
      <c r="AM4" s="41"/>
      <c r="AN4" s="41" t="s">
        <v>329</v>
      </c>
      <c r="AO4" s="41"/>
      <c r="AP4" s="41"/>
      <c r="AQ4" s="41" t="s">
        <v>330</v>
      </c>
      <c r="AR4" s="41"/>
      <c r="AS4" s="41"/>
      <c r="AT4" s="41" t="s">
        <v>331</v>
      </c>
      <c r="AU4" s="41"/>
      <c r="AV4" s="41"/>
      <c r="AW4" s="41" t="s">
        <v>332</v>
      </c>
      <c r="AX4" s="41"/>
      <c r="AY4" s="41"/>
      <c r="AZ4" s="41" t="s">
        <v>333</v>
      </c>
      <c r="BA4" s="41"/>
      <c r="BB4" s="41"/>
    </row>
    <row r="5" spans="1:54" s="1" customFormat="1" ht="35.1" customHeight="1" x14ac:dyDescent="0.2">
      <c r="A5" s="5"/>
      <c r="B5" s="5"/>
      <c r="C5" s="5"/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21</v>
      </c>
      <c r="K5" s="8" t="s">
        <v>22</v>
      </c>
      <c r="L5" s="8" t="s">
        <v>23</v>
      </c>
      <c r="M5" s="8" t="s">
        <v>21</v>
      </c>
      <c r="N5" s="8" t="s">
        <v>22</v>
      </c>
      <c r="O5" s="8" t="s">
        <v>23</v>
      </c>
      <c r="P5" s="8" t="s">
        <v>21</v>
      </c>
      <c r="Q5" s="8" t="s">
        <v>22</v>
      </c>
      <c r="R5" s="8" t="s">
        <v>23</v>
      </c>
      <c r="S5" s="8" t="s">
        <v>21</v>
      </c>
      <c r="T5" s="8" t="s">
        <v>22</v>
      </c>
      <c r="U5" s="8" t="s">
        <v>23</v>
      </c>
      <c r="V5" s="8" t="s">
        <v>21</v>
      </c>
      <c r="W5" s="8" t="s">
        <v>22</v>
      </c>
      <c r="X5" s="8" t="s">
        <v>23</v>
      </c>
      <c r="Y5" s="8" t="s">
        <v>21</v>
      </c>
      <c r="Z5" s="8" t="s">
        <v>22</v>
      </c>
      <c r="AA5" s="8" t="s">
        <v>23</v>
      </c>
      <c r="AB5" s="8" t="s">
        <v>21</v>
      </c>
      <c r="AC5" s="8" t="s">
        <v>22</v>
      </c>
      <c r="AD5" s="8" t="s">
        <v>23</v>
      </c>
      <c r="AE5" s="8" t="s">
        <v>21</v>
      </c>
      <c r="AF5" s="8" t="s">
        <v>22</v>
      </c>
      <c r="AG5" s="8" t="s">
        <v>23</v>
      </c>
      <c r="AH5" s="8" t="s">
        <v>21</v>
      </c>
      <c r="AI5" s="8" t="s">
        <v>22</v>
      </c>
      <c r="AJ5" s="8" t="s">
        <v>23</v>
      </c>
      <c r="AK5" s="8" t="s">
        <v>21</v>
      </c>
      <c r="AL5" s="8" t="s">
        <v>22</v>
      </c>
      <c r="AM5" s="8" t="s">
        <v>23</v>
      </c>
      <c r="AN5" s="8" t="s">
        <v>21</v>
      </c>
      <c r="AO5" s="8" t="s">
        <v>22</v>
      </c>
      <c r="AP5" s="8" t="s">
        <v>23</v>
      </c>
      <c r="AQ5" s="8" t="s">
        <v>21</v>
      </c>
      <c r="AR5" s="8" t="s">
        <v>22</v>
      </c>
      <c r="AS5" s="8" t="s">
        <v>23</v>
      </c>
      <c r="AT5" s="8" t="s">
        <v>21</v>
      </c>
      <c r="AU5" s="8" t="s">
        <v>22</v>
      </c>
      <c r="AV5" s="8" t="s">
        <v>23</v>
      </c>
      <c r="AW5" s="8" t="s">
        <v>21</v>
      </c>
      <c r="AX5" s="8" t="s">
        <v>22</v>
      </c>
      <c r="AY5" s="8" t="s">
        <v>23</v>
      </c>
      <c r="AZ5" s="8" t="s">
        <v>21</v>
      </c>
      <c r="BA5" s="8" t="s">
        <v>22</v>
      </c>
      <c r="BB5" s="8" t="s">
        <v>23</v>
      </c>
    </row>
    <row r="6" spans="1:54" s="1" customFormat="1" ht="18.2" customHeight="1" x14ac:dyDescent="0.2">
      <c r="A6" s="9">
        <v>1</v>
      </c>
      <c r="B6" s="10"/>
      <c r="C6" s="10" t="s">
        <v>24</v>
      </c>
      <c r="D6" s="11">
        <v>1044068278.33</v>
      </c>
      <c r="E6" s="11"/>
      <c r="F6" s="11">
        <v>283551573.76999998</v>
      </c>
      <c r="G6" s="12">
        <v>745226666</v>
      </c>
      <c r="H6" s="12"/>
      <c r="I6" s="12">
        <v>201317447.06999999</v>
      </c>
      <c r="J6" s="12">
        <v>18613870</v>
      </c>
      <c r="K6" s="12"/>
      <c r="L6" s="12">
        <v>4991379.9000000004</v>
      </c>
      <c r="M6" s="12">
        <v>4192083.05</v>
      </c>
      <c r="N6" s="12"/>
      <c r="O6" s="12">
        <v>1111835.3600000001</v>
      </c>
      <c r="P6" s="12">
        <v>16516290</v>
      </c>
      <c r="Q6" s="12"/>
      <c r="R6" s="12">
        <v>5888325.3799999999</v>
      </c>
      <c r="S6" s="12">
        <v>10116805</v>
      </c>
      <c r="T6" s="12"/>
      <c r="U6" s="12">
        <v>2596130.3199999998</v>
      </c>
      <c r="V6" s="12">
        <v>28487538.030000001</v>
      </c>
      <c r="W6" s="12"/>
      <c r="X6" s="12">
        <v>7737228.6799999997</v>
      </c>
      <c r="Y6" s="12">
        <v>12657205</v>
      </c>
      <c r="Z6" s="12"/>
      <c r="AA6" s="12">
        <v>3474916.58</v>
      </c>
      <c r="AB6" s="12">
        <v>10506770</v>
      </c>
      <c r="AC6" s="12"/>
      <c r="AD6" s="12">
        <v>2864424.11</v>
      </c>
      <c r="AE6" s="12">
        <v>13469218</v>
      </c>
      <c r="AF6" s="12"/>
      <c r="AG6" s="12">
        <v>3959058.84</v>
      </c>
      <c r="AH6" s="12">
        <f>AH7+AH14+AH15+AH19</f>
        <v>11029555</v>
      </c>
      <c r="AI6" s="12"/>
      <c r="AJ6" s="12">
        <v>3014032.33</v>
      </c>
      <c r="AK6" s="12">
        <v>18884683</v>
      </c>
      <c r="AL6" s="12"/>
      <c r="AM6" s="12">
        <v>5511930.8799999999</v>
      </c>
      <c r="AN6" s="12">
        <v>8889552.25</v>
      </c>
      <c r="AO6" s="12"/>
      <c r="AP6" s="12">
        <v>2239320.13</v>
      </c>
      <c r="AQ6" s="12">
        <v>44135400</v>
      </c>
      <c r="AR6" s="12"/>
      <c r="AS6" s="12">
        <v>11762563.289999999</v>
      </c>
      <c r="AT6" s="12">
        <v>20122752</v>
      </c>
      <c r="AU6" s="12"/>
      <c r="AV6" s="12">
        <v>5287038.57</v>
      </c>
      <c r="AW6" s="12">
        <v>40502700</v>
      </c>
      <c r="AX6" s="12"/>
      <c r="AY6" s="12">
        <v>10427542.300000001</v>
      </c>
      <c r="AZ6" s="12">
        <v>40717191</v>
      </c>
      <c r="BA6" s="12"/>
      <c r="BB6" s="12">
        <v>11368400.029999999</v>
      </c>
    </row>
    <row r="7" spans="1:54" s="1" customFormat="1" ht="18.2" customHeight="1" x14ac:dyDescent="0.2">
      <c r="A7" s="9">
        <v>2</v>
      </c>
      <c r="B7" s="10" t="s">
        <v>25</v>
      </c>
      <c r="C7" s="10" t="s">
        <v>26</v>
      </c>
      <c r="D7" s="11">
        <v>737053260</v>
      </c>
      <c r="E7" s="11"/>
      <c r="F7" s="11">
        <v>197465414.61000001</v>
      </c>
      <c r="G7" s="11">
        <v>524495000</v>
      </c>
      <c r="H7" s="11"/>
      <c r="I7" s="11">
        <v>141622713.06999999</v>
      </c>
      <c r="J7" s="11">
        <v>11770000</v>
      </c>
      <c r="K7" s="11"/>
      <c r="L7" s="11">
        <v>2952722.88</v>
      </c>
      <c r="M7" s="11">
        <v>1911050</v>
      </c>
      <c r="N7" s="11"/>
      <c r="O7" s="11">
        <v>473434.71</v>
      </c>
      <c r="P7" s="11">
        <v>15105500</v>
      </c>
      <c r="Q7" s="11"/>
      <c r="R7" s="11">
        <v>4142356.09</v>
      </c>
      <c r="S7" s="11">
        <v>6113850</v>
      </c>
      <c r="T7" s="11"/>
      <c r="U7" s="11">
        <v>1538613.86</v>
      </c>
      <c r="V7" s="11">
        <v>22135000</v>
      </c>
      <c r="W7" s="11"/>
      <c r="X7" s="11">
        <v>5931109.7699999996</v>
      </c>
      <c r="Y7" s="11">
        <v>9058900</v>
      </c>
      <c r="Z7" s="11"/>
      <c r="AA7" s="11">
        <v>2506478.17</v>
      </c>
      <c r="AB7" s="11">
        <v>7733000</v>
      </c>
      <c r="AC7" s="11"/>
      <c r="AD7" s="11">
        <v>2057487.49</v>
      </c>
      <c r="AE7" s="11">
        <v>7581049</v>
      </c>
      <c r="AF7" s="11"/>
      <c r="AG7" s="11">
        <v>1979820.88</v>
      </c>
      <c r="AH7" s="11">
        <f>SUM(AH8:AH13)</f>
        <v>6950000</v>
      </c>
      <c r="AI7" s="11"/>
      <c r="AJ7" s="11">
        <v>1842773.81</v>
      </c>
      <c r="AK7" s="11">
        <v>12125241</v>
      </c>
      <c r="AL7" s="11"/>
      <c r="AM7" s="11">
        <v>3482215.16</v>
      </c>
      <c r="AN7" s="11">
        <v>5961505</v>
      </c>
      <c r="AO7" s="11"/>
      <c r="AP7" s="11">
        <v>1396674.74</v>
      </c>
      <c r="AQ7" s="11">
        <v>30870000</v>
      </c>
      <c r="AR7" s="11"/>
      <c r="AS7" s="11">
        <v>7929421.1200000001</v>
      </c>
      <c r="AT7" s="11">
        <v>13638200</v>
      </c>
      <c r="AU7" s="11"/>
      <c r="AV7" s="11">
        <v>3573475.79</v>
      </c>
      <c r="AW7" s="11">
        <v>29772200</v>
      </c>
      <c r="AX7" s="11"/>
      <c r="AY7" s="11">
        <v>7520902.1399999997</v>
      </c>
      <c r="AZ7" s="11">
        <v>31832765</v>
      </c>
      <c r="BA7" s="11"/>
      <c r="BB7" s="11">
        <v>8515214.9299999997</v>
      </c>
    </row>
    <row r="8" spans="1:54" s="1" customFormat="1" ht="18.2" customHeight="1" x14ac:dyDescent="0.2">
      <c r="A8" s="9">
        <v>3</v>
      </c>
      <c r="B8" s="13" t="s">
        <v>27</v>
      </c>
      <c r="C8" s="13" t="s">
        <v>28</v>
      </c>
      <c r="D8" s="14">
        <v>687414061</v>
      </c>
      <c r="E8" s="14"/>
      <c r="F8" s="14">
        <v>175100950.97999999</v>
      </c>
      <c r="G8" s="15">
        <v>486050000</v>
      </c>
      <c r="H8" s="15"/>
      <c r="I8" s="15">
        <v>125156458.51000001</v>
      </c>
      <c r="J8" s="15">
        <v>11600000</v>
      </c>
      <c r="K8" s="15"/>
      <c r="L8" s="15">
        <v>2850343.92</v>
      </c>
      <c r="M8" s="15">
        <v>1855000</v>
      </c>
      <c r="N8" s="15"/>
      <c r="O8" s="15">
        <v>440903.78</v>
      </c>
      <c r="P8" s="15">
        <v>13400000</v>
      </c>
      <c r="Q8" s="15"/>
      <c r="R8" s="15">
        <v>3357819.5</v>
      </c>
      <c r="S8" s="15">
        <v>5873250</v>
      </c>
      <c r="T8" s="15"/>
      <c r="U8" s="15">
        <v>1392962.25</v>
      </c>
      <c r="V8" s="15">
        <v>20800000</v>
      </c>
      <c r="W8" s="15"/>
      <c r="X8" s="15">
        <v>5169948.24</v>
      </c>
      <c r="Y8" s="15">
        <v>8068900</v>
      </c>
      <c r="Z8" s="15"/>
      <c r="AA8" s="15">
        <v>1952044.64</v>
      </c>
      <c r="AB8" s="15">
        <v>7520000</v>
      </c>
      <c r="AC8" s="15"/>
      <c r="AD8" s="15">
        <v>1921040.55</v>
      </c>
      <c r="AE8" s="15">
        <v>7310049</v>
      </c>
      <c r="AF8" s="15"/>
      <c r="AG8" s="15">
        <v>1817028.22</v>
      </c>
      <c r="AH8" s="15">
        <v>6600000</v>
      </c>
      <c r="AI8" s="15"/>
      <c r="AJ8" s="15">
        <v>1609213.5</v>
      </c>
      <c r="AK8" s="15">
        <v>11250437</v>
      </c>
      <c r="AL8" s="15"/>
      <c r="AM8" s="15">
        <v>2982210.99</v>
      </c>
      <c r="AN8" s="15">
        <v>5809860</v>
      </c>
      <c r="AO8" s="15"/>
      <c r="AP8" s="15">
        <v>1396388.94</v>
      </c>
      <c r="AQ8" s="15">
        <v>29900000</v>
      </c>
      <c r="AR8" s="15"/>
      <c r="AS8" s="15">
        <v>7384771.5499999998</v>
      </c>
      <c r="AT8" s="15">
        <v>13216200</v>
      </c>
      <c r="AU8" s="15"/>
      <c r="AV8" s="15">
        <v>3300197.14</v>
      </c>
      <c r="AW8" s="15">
        <v>28957600</v>
      </c>
      <c r="AX8" s="15"/>
      <c r="AY8" s="15">
        <v>7032994.1900000004</v>
      </c>
      <c r="AZ8" s="15">
        <v>29202765</v>
      </c>
      <c r="BA8" s="15"/>
      <c r="BB8" s="15">
        <v>7336625.0599999996</v>
      </c>
    </row>
    <row r="9" spans="1:54" s="1" customFormat="1" ht="18.2" customHeight="1" x14ac:dyDescent="0.2">
      <c r="A9" s="9">
        <v>4</v>
      </c>
      <c r="B9" s="13" t="s">
        <v>29</v>
      </c>
      <c r="C9" s="13" t="s">
        <v>30</v>
      </c>
      <c r="D9" s="14">
        <v>36766649</v>
      </c>
      <c r="E9" s="14"/>
      <c r="F9" s="14">
        <v>19205054.579999998</v>
      </c>
      <c r="G9" s="14">
        <v>25795000</v>
      </c>
      <c r="H9" s="14"/>
      <c r="I9" s="14">
        <v>13368554.199999999</v>
      </c>
      <c r="J9" s="14">
        <v>150000</v>
      </c>
      <c r="K9" s="14"/>
      <c r="L9" s="14">
        <v>98166.84</v>
      </c>
      <c r="M9" s="14">
        <v>56000</v>
      </c>
      <c r="N9" s="14"/>
      <c r="O9" s="14">
        <v>32443.32</v>
      </c>
      <c r="P9" s="14">
        <v>1700000</v>
      </c>
      <c r="Q9" s="14"/>
      <c r="R9" s="14">
        <v>784040.45</v>
      </c>
      <c r="S9" s="14">
        <v>240600</v>
      </c>
      <c r="T9" s="14"/>
      <c r="U9" s="14">
        <v>145651.60999999999</v>
      </c>
      <c r="V9" s="14">
        <v>1300000</v>
      </c>
      <c r="W9" s="14"/>
      <c r="X9" s="14">
        <v>752743.56</v>
      </c>
      <c r="Y9" s="14">
        <v>980000</v>
      </c>
      <c r="Z9" s="14"/>
      <c r="AA9" s="14">
        <v>551133.93000000005</v>
      </c>
      <c r="AB9" s="14">
        <v>208000</v>
      </c>
      <c r="AC9" s="14"/>
      <c r="AD9" s="14">
        <v>135606.94</v>
      </c>
      <c r="AE9" s="14">
        <v>270000</v>
      </c>
      <c r="AF9" s="14"/>
      <c r="AG9" s="14">
        <v>162637.96</v>
      </c>
      <c r="AH9" s="14">
        <v>350000</v>
      </c>
      <c r="AI9" s="14"/>
      <c r="AJ9" s="14">
        <v>233560.31</v>
      </c>
      <c r="AK9" s="14">
        <v>874804</v>
      </c>
      <c r="AL9" s="14"/>
      <c r="AM9" s="14">
        <v>500004.17</v>
      </c>
      <c r="AN9" s="14">
        <v>151645</v>
      </c>
      <c r="AO9" s="14"/>
      <c r="AP9" s="14">
        <v>285.8</v>
      </c>
      <c r="AQ9" s="14">
        <v>940000</v>
      </c>
      <c r="AR9" s="14"/>
      <c r="AS9" s="14">
        <v>537318.34</v>
      </c>
      <c r="AT9" s="14">
        <v>412000</v>
      </c>
      <c r="AU9" s="14"/>
      <c r="AV9" s="14">
        <v>270238.43</v>
      </c>
      <c r="AW9" s="14">
        <v>788600</v>
      </c>
      <c r="AX9" s="14"/>
      <c r="AY9" s="14">
        <v>479233.33</v>
      </c>
      <c r="AZ9" s="14">
        <v>2550000</v>
      </c>
      <c r="BA9" s="14"/>
      <c r="BB9" s="14">
        <v>1153435.3899999999</v>
      </c>
    </row>
    <row r="10" spans="1:54" s="1" customFormat="1" ht="18.2" customHeight="1" x14ac:dyDescent="0.2">
      <c r="A10" s="9">
        <v>5</v>
      </c>
      <c r="B10" s="13" t="s">
        <v>31</v>
      </c>
      <c r="C10" s="13" t="s">
        <v>32</v>
      </c>
      <c r="D10" s="14"/>
      <c r="E10" s="14"/>
      <c r="F10" s="1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</row>
    <row r="11" spans="1:54" s="1" customFormat="1" ht="18.2" customHeight="1" x14ac:dyDescent="0.2">
      <c r="A11" s="9">
        <v>6</v>
      </c>
      <c r="B11" s="13" t="s">
        <v>33</v>
      </c>
      <c r="C11" s="13" t="s">
        <v>34</v>
      </c>
      <c r="D11" s="14">
        <v>5193550</v>
      </c>
      <c r="E11" s="14"/>
      <c r="F11" s="14">
        <v>1393521.41</v>
      </c>
      <c r="G11" s="14">
        <v>5000000</v>
      </c>
      <c r="H11" s="14"/>
      <c r="I11" s="14">
        <v>1332022.32</v>
      </c>
      <c r="J11" s="14">
        <v>20000</v>
      </c>
      <c r="K11" s="14"/>
      <c r="L11" s="14">
        <v>4212.12</v>
      </c>
      <c r="M11" s="14">
        <v>50</v>
      </c>
      <c r="N11" s="14"/>
      <c r="O11" s="14">
        <v>87.61</v>
      </c>
      <c r="P11" s="14">
        <v>5500</v>
      </c>
      <c r="Q11" s="14"/>
      <c r="R11" s="14">
        <v>496.14</v>
      </c>
      <c r="S11" s="14"/>
      <c r="T11" s="14"/>
      <c r="U11" s="14"/>
      <c r="V11" s="14">
        <v>15000</v>
      </c>
      <c r="W11" s="14"/>
      <c r="X11" s="14">
        <v>8417.9699999999993</v>
      </c>
      <c r="Y11" s="14">
        <v>10000</v>
      </c>
      <c r="Z11" s="14"/>
      <c r="AA11" s="14">
        <v>3299.6</v>
      </c>
      <c r="AB11" s="14">
        <v>5000</v>
      </c>
      <c r="AC11" s="14"/>
      <c r="AD11" s="14">
        <v>840</v>
      </c>
      <c r="AE11" s="14">
        <v>1000</v>
      </c>
      <c r="AF11" s="14"/>
      <c r="AG11" s="14">
        <v>154.69999999999999</v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>
        <v>30000</v>
      </c>
      <c r="AR11" s="14"/>
      <c r="AS11" s="14">
        <v>7331.23</v>
      </c>
      <c r="AT11" s="14">
        <v>10000</v>
      </c>
      <c r="AU11" s="14"/>
      <c r="AV11" s="14">
        <v>3040.22</v>
      </c>
      <c r="AW11" s="14">
        <v>26000</v>
      </c>
      <c r="AX11" s="14"/>
      <c r="AY11" s="14">
        <v>8674.6200000000008</v>
      </c>
      <c r="AZ11" s="14">
        <v>71000</v>
      </c>
      <c r="BA11" s="14"/>
      <c r="BB11" s="14">
        <v>24944.880000000001</v>
      </c>
    </row>
    <row r="12" spans="1:54" s="1" customFormat="1" ht="18.2" customHeight="1" x14ac:dyDescent="0.2">
      <c r="A12" s="9">
        <v>7</v>
      </c>
      <c r="B12" s="13" t="s">
        <v>35</v>
      </c>
      <c r="C12" s="13" t="s">
        <v>36</v>
      </c>
      <c r="D12" s="14">
        <v>1259000</v>
      </c>
      <c r="E12" s="14"/>
      <c r="F12" s="14">
        <v>132409.29</v>
      </c>
      <c r="G12" s="15">
        <v>1250000</v>
      </c>
      <c r="H12" s="15"/>
      <c r="I12" s="15">
        <v>132199.69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>
        <v>9000</v>
      </c>
      <c r="BA12" s="15"/>
      <c r="BB12" s="15">
        <v>209.6</v>
      </c>
    </row>
    <row r="13" spans="1:54" s="1" customFormat="1" ht="18.2" customHeight="1" x14ac:dyDescent="0.2">
      <c r="A13" s="9">
        <v>8</v>
      </c>
      <c r="B13" s="13" t="s">
        <v>37</v>
      </c>
      <c r="C13" s="13" t="s">
        <v>38</v>
      </c>
      <c r="D13" s="14">
        <v>6420000</v>
      </c>
      <c r="E13" s="14"/>
      <c r="F13" s="14">
        <v>1633478.35</v>
      </c>
      <c r="G13" s="14">
        <v>6400000</v>
      </c>
      <c r="H13" s="14"/>
      <c r="I13" s="14">
        <v>1633478.35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>
        <v>20000</v>
      </c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</row>
    <row r="14" spans="1:54" s="1" customFormat="1" ht="18.2" customHeight="1" x14ac:dyDescent="0.2">
      <c r="A14" s="9">
        <v>9</v>
      </c>
      <c r="B14" s="10" t="s">
        <v>39</v>
      </c>
      <c r="C14" s="10" t="s">
        <v>40</v>
      </c>
      <c r="D14" s="11">
        <v>108674334</v>
      </c>
      <c r="E14" s="11"/>
      <c r="F14" s="11">
        <v>26061715.77</v>
      </c>
      <c r="G14" s="12">
        <v>88867700</v>
      </c>
      <c r="H14" s="12"/>
      <c r="I14" s="12">
        <v>20692357.609999999</v>
      </c>
      <c r="J14" s="12">
        <v>1615330</v>
      </c>
      <c r="K14" s="12"/>
      <c r="L14" s="12">
        <v>401886.75</v>
      </c>
      <c r="M14" s="12">
        <v>474000</v>
      </c>
      <c r="N14" s="12"/>
      <c r="O14" s="12">
        <v>128276.03</v>
      </c>
      <c r="P14" s="12">
        <v>1360290</v>
      </c>
      <c r="Q14" s="12"/>
      <c r="R14" s="12">
        <v>299361.12</v>
      </c>
      <c r="S14" s="12">
        <v>678906</v>
      </c>
      <c r="T14" s="12"/>
      <c r="U14" s="12">
        <v>140907.24</v>
      </c>
      <c r="V14" s="12">
        <v>1472100</v>
      </c>
      <c r="W14" s="12"/>
      <c r="X14" s="12">
        <v>406198.03</v>
      </c>
      <c r="Y14" s="12">
        <v>738165</v>
      </c>
      <c r="Z14" s="12"/>
      <c r="AA14" s="12">
        <v>208226.22</v>
      </c>
      <c r="AB14" s="12">
        <v>485000</v>
      </c>
      <c r="AC14" s="12"/>
      <c r="AD14" s="12">
        <v>146455.76</v>
      </c>
      <c r="AE14" s="12">
        <v>827068</v>
      </c>
      <c r="AF14" s="12"/>
      <c r="AG14" s="12">
        <v>225202.3</v>
      </c>
      <c r="AH14" s="12">
        <v>755000</v>
      </c>
      <c r="AI14" s="12"/>
      <c r="AJ14" s="12">
        <v>210635.11</v>
      </c>
      <c r="AK14" s="12">
        <v>825200</v>
      </c>
      <c r="AL14" s="12"/>
      <c r="AM14" s="12">
        <v>251957.98</v>
      </c>
      <c r="AN14" s="12">
        <v>586000</v>
      </c>
      <c r="AO14" s="12"/>
      <c r="AP14" s="12">
        <v>164345.74</v>
      </c>
      <c r="AQ14" s="12">
        <v>5185625</v>
      </c>
      <c r="AR14" s="12"/>
      <c r="AS14" s="12">
        <v>1520664.07</v>
      </c>
      <c r="AT14" s="12">
        <v>1406200</v>
      </c>
      <c r="AU14" s="12"/>
      <c r="AV14" s="12">
        <v>356296.52</v>
      </c>
      <c r="AW14" s="12">
        <v>1879200</v>
      </c>
      <c r="AX14" s="12"/>
      <c r="AY14" s="12">
        <v>489359.92</v>
      </c>
      <c r="AZ14" s="12">
        <v>1518550</v>
      </c>
      <c r="BA14" s="12"/>
      <c r="BB14" s="12">
        <v>419585.37</v>
      </c>
    </row>
    <row r="15" spans="1:54" s="1" customFormat="1" ht="18.2" customHeight="1" x14ac:dyDescent="0.2">
      <c r="A15" s="9">
        <v>10</v>
      </c>
      <c r="B15" s="10"/>
      <c r="C15" s="10" t="s">
        <v>41</v>
      </c>
      <c r="D15" s="11">
        <v>193807806.33000001</v>
      </c>
      <c r="E15" s="11"/>
      <c r="F15" s="11">
        <v>59157373.460000001</v>
      </c>
      <c r="G15" s="11">
        <v>130450350</v>
      </c>
      <c r="H15" s="11"/>
      <c r="I15" s="11">
        <v>38571897.079999998</v>
      </c>
      <c r="J15" s="11">
        <v>5199540</v>
      </c>
      <c r="K15" s="11"/>
      <c r="L15" s="11">
        <v>1630042.94</v>
      </c>
      <c r="M15" s="11">
        <v>1799533.05</v>
      </c>
      <c r="N15" s="11"/>
      <c r="O15" s="11">
        <v>508297.51</v>
      </c>
      <c r="P15" s="11">
        <v>17000</v>
      </c>
      <c r="Q15" s="11"/>
      <c r="R15" s="11">
        <v>1442010.1</v>
      </c>
      <c r="S15" s="11">
        <v>2911049</v>
      </c>
      <c r="T15" s="11"/>
      <c r="U15" s="11">
        <v>816707.55</v>
      </c>
      <c r="V15" s="11">
        <v>4838038.03</v>
      </c>
      <c r="W15" s="11"/>
      <c r="X15" s="11">
        <v>1389802.23</v>
      </c>
      <c r="Y15" s="11">
        <v>2802640</v>
      </c>
      <c r="Z15" s="11"/>
      <c r="AA15" s="11">
        <v>752923.67</v>
      </c>
      <c r="AB15" s="11">
        <v>2259770</v>
      </c>
      <c r="AC15" s="11"/>
      <c r="AD15" s="11">
        <v>657496.76</v>
      </c>
      <c r="AE15" s="11">
        <v>4781101</v>
      </c>
      <c r="AF15" s="11"/>
      <c r="AG15" s="11">
        <v>1700580.38</v>
      </c>
      <c r="AH15" s="11">
        <f>AH16+AH17+AH18</f>
        <v>2959555</v>
      </c>
      <c r="AI15" s="11"/>
      <c r="AJ15" s="11">
        <v>930139.21</v>
      </c>
      <c r="AK15" s="11">
        <v>5819242</v>
      </c>
      <c r="AL15" s="11"/>
      <c r="AM15" s="11">
        <v>1748406.28</v>
      </c>
      <c r="AN15" s="11">
        <v>2335047.25</v>
      </c>
      <c r="AO15" s="11"/>
      <c r="AP15" s="11">
        <v>678086.11</v>
      </c>
      <c r="AQ15" s="11">
        <v>7838775</v>
      </c>
      <c r="AR15" s="11"/>
      <c r="AS15" s="11">
        <v>2261288.5499999998</v>
      </c>
      <c r="AT15" s="11">
        <v>4170152</v>
      </c>
      <c r="AU15" s="11"/>
      <c r="AV15" s="11">
        <v>1206935.98</v>
      </c>
      <c r="AW15" s="11">
        <v>8436000</v>
      </c>
      <c r="AX15" s="11"/>
      <c r="AY15" s="11">
        <v>2452275.63</v>
      </c>
      <c r="AZ15" s="11">
        <v>7190014</v>
      </c>
      <c r="BA15" s="11"/>
      <c r="BB15" s="11">
        <v>2410483.48</v>
      </c>
    </row>
    <row r="16" spans="1:54" s="1" customFormat="1" ht="18.2" customHeight="1" x14ac:dyDescent="0.2">
      <c r="A16" s="9">
        <v>11</v>
      </c>
      <c r="B16" s="13" t="s">
        <v>42</v>
      </c>
      <c r="C16" s="13" t="s">
        <v>43</v>
      </c>
      <c r="D16" s="14">
        <v>10554413</v>
      </c>
      <c r="E16" s="14"/>
      <c r="F16" s="14">
        <v>932195</v>
      </c>
      <c r="G16" s="15">
        <v>23866</v>
      </c>
      <c r="H16" s="15"/>
      <c r="I16" s="15">
        <v>6682</v>
      </c>
      <c r="J16" s="15"/>
      <c r="K16" s="15"/>
      <c r="L16" s="15"/>
      <c r="M16" s="15">
        <v>417762</v>
      </c>
      <c r="N16" s="15"/>
      <c r="O16" s="15">
        <v>116973</v>
      </c>
      <c r="P16" s="15"/>
      <c r="Q16" s="15"/>
      <c r="R16" s="15"/>
      <c r="S16" s="15">
        <v>310736</v>
      </c>
      <c r="T16" s="15"/>
      <c r="U16" s="15">
        <v>87090</v>
      </c>
      <c r="V16" s="15">
        <v>5739</v>
      </c>
      <c r="W16" s="15"/>
      <c r="X16" s="15">
        <v>1071</v>
      </c>
      <c r="Y16" s="15">
        <v>116298</v>
      </c>
      <c r="Z16" s="15"/>
      <c r="AA16" s="15">
        <v>32563</v>
      </c>
      <c r="AB16" s="15"/>
      <c r="AC16" s="15"/>
      <c r="AD16" s="15">
        <v>430</v>
      </c>
      <c r="AE16" s="15">
        <v>1016725</v>
      </c>
      <c r="AF16" s="15"/>
      <c r="AG16" s="15">
        <v>284683</v>
      </c>
      <c r="AH16" s="15">
        <v>140000</v>
      </c>
      <c r="AI16" s="15"/>
      <c r="AJ16" s="15">
        <v>108726</v>
      </c>
      <c r="AK16" s="15">
        <v>427846</v>
      </c>
      <c r="AL16" s="15"/>
      <c r="AM16" s="15">
        <v>182092</v>
      </c>
      <c r="AN16" s="15">
        <v>0</v>
      </c>
      <c r="AO16" s="15"/>
      <c r="AP16" s="15">
        <v>14535</v>
      </c>
      <c r="AQ16" s="15"/>
      <c r="AR16" s="15"/>
      <c r="AS16" s="15">
        <v>3152</v>
      </c>
      <c r="AT16" s="15"/>
      <c r="AU16" s="15"/>
      <c r="AV16" s="15"/>
      <c r="AW16" s="15">
        <v>7831600</v>
      </c>
      <c r="AX16" s="15"/>
      <c r="AY16" s="15">
        <v>65769</v>
      </c>
      <c r="AZ16" s="15">
        <v>263841</v>
      </c>
      <c r="BA16" s="15"/>
      <c r="BB16" s="15">
        <v>28429</v>
      </c>
    </row>
    <row r="17" spans="1:54" s="1" customFormat="1" ht="18.2" customHeight="1" x14ac:dyDescent="0.2">
      <c r="A17" s="9">
        <v>12</v>
      </c>
      <c r="B17" s="13" t="s">
        <v>44</v>
      </c>
      <c r="C17" s="13" t="s">
        <v>45</v>
      </c>
      <c r="D17" s="14">
        <v>168940452</v>
      </c>
      <c r="E17" s="14"/>
      <c r="F17" s="14">
        <v>52927596</v>
      </c>
      <c r="G17" s="14">
        <v>118979195</v>
      </c>
      <c r="H17" s="14"/>
      <c r="I17" s="14">
        <v>34856120</v>
      </c>
      <c r="J17" s="14">
        <v>4618501</v>
      </c>
      <c r="K17" s="14"/>
      <c r="L17" s="14">
        <v>1312348</v>
      </c>
      <c r="M17" s="14">
        <v>1321004</v>
      </c>
      <c r="N17" s="14"/>
      <c r="O17" s="14">
        <v>376552</v>
      </c>
      <c r="P17" s="14">
        <v>0</v>
      </c>
      <c r="Q17" s="14"/>
      <c r="R17" s="14">
        <v>1376323</v>
      </c>
      <c r="S17" s="14">
        <v>2476833</v>
      </c>
      <c r="T17" s="14"/>
      <c r="U17" s="14">
        <v>714900</v>
      </c>
      <c r="V17" s="14">
        <v>4763612</v>
      </c>
      <c r="W17" s="14"/>
      <c r="X17" s="14">
        <v>1376643</v>
      </c>
      <c r="Y17" s="14">
        <v>2464550</v>
      </c>
      <c r="Z17" s="14"/>
      <c r="AA17" s="14">
        <v>708192</v>
      </c>
      <c r="AB17" s="14">
        <v>2242955</v>
      </c>
      <c r="AC17" s="14"/>
      <c r="AD17" s="14">
        <v>643345</v>
      </c>
      <c r="AE17" s="14">
        <v>3360235</v>
      </c>
      <c r="AF17" s="14"/>
      <c r="AG17" s="14">
        <v>963082</v>
      </c>
      <c r="AH17" s="14">
        <v>2644555</v>
      </c>
      <c r="AI17" s="14"/>
      <c r="AJ17" s="14">
        <v>781277</v>
      </c>
      <c r="AK17" s="14">
        <v>5291396</v>
      </c>
      <c r="AL17" s="14"/>
      <c r="AM17" s="14">
        <v>1549749</v>
      </c>
      <c r="AN17" s="14">
        <v>2229727</v>
      </c>
      <c r="AO17" s="14"/>
      <c r="AP17" s="14">
        <v>648199</v>
      </c>
      <c r="AQ17" s="14">
        <v>7631311</v>
      </c>
      <c r="AR17" s="14"/>
      <c r="AS17" s="14">
        <v>2222115</v>
      </c>
      <c r="AT17" s="14">
        <v>4142698</v>
      </c>
      <c r="AU17" s="14"/>
      <c r="AV17" s="14">
        <v>1190938</v>
      </c>
      <c r="AW17" s="14">
        <v>352400</v>
      </c>
      <c r="AX17" s="14"/>
      <c r="AY17" s="14">
        <v>2311237</v>
      </c>
      <c r="AZ17" s="14">
        <v>6421480</v>
      </c>
      <c r="BA17" s="14"/>
      <c r="BB17" s="14">
        <v>1896576</v>
      </c>
    </row>
    <row r="18" spans="1:54" s="1" customFormat="1" ht="18.2" customHeight="1" x14ac:dyDescent="0.2">
      <c r="A18" s="9">
        <v>13</v>
      </c>
      <c r="B18" s="13" t="s">
        <v>46</v>
      </c>
      <c r="C18" s="13" t="s">
        <v>47</v>
      </c>
      <c r="D18" s="14">
        <v>14312941.33</v>
      </c>
      <c r="E18" s="14"/>
      <c r="F18" s="14">
        <v>5297582.46</v>
      </c>
      <c r="G18" s="15">
        <v>11447289</v>
      </c>
      <c r="H18" s="15"/>
      <c r="I18" s="15">
        <v>3709095.08</v>
      </c>
      <c r="J18" s="15">
        <v>581039</v>
      </c>
      <c r="K18" s="15"/>
      <c r="L18" s="15">
        <v>317694.94</v>
      </c>
      <c r="M18" s="15">
        <v>60767.05</v>
      </c>
      <c r="N18" s="15"/>
      <c r="O18" s="15">
        <v>14772.51</v>
      </c>
      <c r="P18" s="15">
        <v>17000</v>
      </c>
      <c r="Q18" s="15"/>
      <c r="R18" s="15">
        <v>65687.100000000006</v>
      </c>
      <c r="S18" s="15">
        <v>123480</v>
      </c>
      <c r="T18" s="15"/>
      <c r="U18" s="15">
        <v>14717.55</v>
      </c>
      <c r="V18" s="15">
        <v>68687.03</v>
      </c>
      <c r="W18" s="15"/>
      <c r="X18" s="15">
        <v>12088.23</v>
      </c>
      <c r="Y18" s="15">
        <v>221792</v>
      </c>
      <c r="Z18" s="15"/>
      <c r="AA18" s="15">
        <v>12168.67</v>
      </c>
      <c r="AB18" s="15">
        <v>16815</v>
      </c>
      <c r="AC18" s="15"/>
      <c r="AD18" s="15">
        <v>13721.76</v>
      </c>
      <c r="AE18" s="15">
        <v>404141</v>
      </c>
      <c r="AF18" s="15"/>
      <c r="AG18" s="15">
        <v>452815.38</v>
      </c>
      <c r="AH18" s="15">
        <v>175000</v>
      </c>
      <c r="AI18" s="15"/>
      <c r="AJ18" s="15">
        <v>40136.21</v>
      </c>
      <c r="AK18" s="15">
        <v>100000</v>
      </c>
      <c r="AL18" s="15"/>
      <c r="AM18" s="15">
        <v>16565.28</v>
      </c>
      <c r="AN18" s="15">
        <v>105320.25</v>
      </c>
      <c r="AO18" s="15"/>
      <c r="AP18" s="15">
        <v>15352.11</v>
      </c>
      <c r="AQ18" s="15">
        <v>207464</v>
      </c>
      <c r="AR18" s="15"/>
      <c r="AS18" s="15">
        <v>36021.550000000003</v>
      </c>
      <c r="AT18" s="15">
        <v>27454</v>
      </c>
      <c r="AU18" s="15"/>
      <c r="AV18" s="15">
        <v>15997.98</v>
      </c>
      <c r="AW18" s="15">
        <v>252000</v>
      </c>
      <c r="AX18" s="15"/>
      <c r="AY18" s="15">
        <v>75269.63</v>
      </c>
      <c r="AZ18" s="15">
        <v>504693</v>
      </c>
      <c r="BA18" s="15"/>
      <c r="BB18" s="15">
        <v>485478.48</v>
      </c>
    </row>
    <row r="19" spans="1:54" s="1" customFormat="1" ht="18.2" customHeight="1" x14ac:dyDescent="0.2">
      <c r="A19" s="9">
        <v>15</v>
      </c>
      <c r="B19" s="10"/>
      <c r="C19" s="10" t="s">
        <v>48</v>
      </c>
      <c r="D19" s="11">
        <v>4532878</v>
      </c>
      <c r="E19" s="11"/>
      <c r="F19" s="11">
        <v>867069.93</v>
      </c>
      <c r="G19" s="11">
        <v>1413616</v>
      </c>
      <c r="H19" s="11"/>
      <c r="I19" s="11">
        <v>430479.31</v>
      </c>
      <c r="J19" s="11">
        <v>29000</v>
      </c>
      <c r="K19" s="11"/>
      <c r="L19" s="11">
        <v>6727.33</v>
      </c>
      <c r="M19" s="11">
        <v>7500</v>
      </c>
      <c r="N19" s="11"/>
      <c r="O19" s="11">
        <v>1827.11</v>
      </c>
      <c r="P19" s="11">
        <v>33500</v>
      </c>
      <c r="Q19" s="11"/>
      <c r="R19" s="11">
        <v>4598.07</v>
      </c>
      <c r="S19" s="11">
        <v>413000</v>
      </c>
      <c r="T19" s="11"/>
      <c r="U19" s="11">
        <v>99901.67</v>
      </c>
      <c r="V19" s="11">
        <v>42400</v>
      </c>
      <c r="W19" s="11"/>
      <c r="X19" s="11">
        <v>10118.65</v>
      </c>
      <c r="Y19" s="11">
        <v>57500</v>
      </c>
      <c r="Z19" s="11"/>
      <c r="AA19" s="11">
        <v>7288.52</v>
      </c>
      <c r="AB19" s="11">
        <v>29000</v>
      </c>
      <c r="AC19" s="11"/>
      <c r="AD19" s="11">
        <v>2984.1</v>
      </c>
      <c r="AE19" s="11">
        <v>280000</v>
      </c>
      <c r="AF19" s="11"/>
      <c r="AG19" s="11">
        <v>53455.28</v>
      </c>
      <c r="AH19" s="11">
        <f>SUM(AH20:AH23)</f>
        <v>365000</v>
      </c>
      <c r="AI19" s="11"/>
      <c r="AJ19" s="11">
        <v>30484.2</v>
      </c>
      <c r="AK19" s="11">
        <v>115000</v>
      </c>
      <c r="AL19" s="11"/>
      <c r="AM19" s="11">
        <v>29351.46</v>
      </c>
      <c r="AN19" s="11">
        <v>7000</v>
      </c>
      <c r="AO19" s="11"/>
      <c r="AP19" s="11">
        <v>213.54</v>
      </c>
      <c r="AQ19" s="11">
        <v>241000</v>
      </c>
      <c r="AR19" s="11"/>
      <c r="AS19" s="11">
        <v>51189.55</v>
      </c>
      <c r="AT19" s="11">
        <v>908200</v>
      </c>
      <c r="AU19" s="11"/>
      <c r="AV19" s="11">
        <v>150330.28</v>
      </c>
      <c r="AW19" s="11">
        <v>415300</v>
      </c>
      <c r="AX19" s="11"/>
      <c r="AY19" s="11">
        <v>-34995.39</v>
      </c>
      <c r="AZ19" s="11">
        <v>175862</v>
      </c>
      <c r="BA19" s="11"/>
      <c r="BB19" s="11">
        <v>23116.25</v>
      </c>
    </row>
    <row r="20" spans="1:54" s="1" customFormat="1" ht="18.2" customHeight="1" x14ac:dyDescent="0.2">
      <c r="A20" s="9">
        <v>16</v>
      </c>
      <c r="B20" s="13" t="s">
        <v>49</v>
      </c>
      <c r="C20" s="13" t="s">
        <v>50</v>
      </c>
      <c r="D20" s="14">
        <v>2152200</v>
      </c>
      <c r="E20" s="14"/>
      <c r="F20" s="14">
        <v>276831.21999999997</v>
      </c>
      <c r="G20" s="15">
        <v>140000</v>
      </c>
      <c r="H20" s="15"/>
      <c r="I20" s="15">
        <v>47699.4</v>
      </c>
      <c r="J20" s="15"/>
      <c r="K20" s="15"/>
      <c r="L20" s="15"/>
      <c r="M20" s="15"/>
      <c r="N20" s="15"/>
      <c r="O20" s="15"/>
      <c r="P20" s="15"/>
      <c r="Q20" s="15"/>
      <c r="R20" s="15"/>
      <c r="S20" s="15">
        <v>236000</v>
      </c>
      <c r="T20" s="15"/>
      <c r="U20" s="15">
        <v>55687.83</v>
      </c>
      <c r="V20" s="15"/>
      <c r="W20" s="15"/>
      <c r="X20" s="15"/>
      <c r="Y20" s="15"/>
      <c r="Z20" s="15"/>
      <c r="AA20" s="15"/>
      <c r="AB20" s="15">
        <v>18000</v>
      </c>
      <c r="AC20" s="15"/>
      <c r="AD20" s="15"/>
      <c r="AE20" s="15">
        <v>100000</v>
      </c>
      <c r="AF20" s="15"/>
      <c r="AG20" s="15">
        <v>4453.21</v>
      </c>
      <c r="AH20" s="15">
        <v>350000</v>
      </c>
      <c r="AI20" s="15"/>
      <c r="AJ20" s="15">
        <v>27614.32</v>
      </c>
      <c r="AK20" s="15"/>
      <c r="AL20" s="15"/>
      <c r="AM20" s="15">
        <v>15535</v>
      </c>
      <c r="AN20" s="15"/>
      <c r="AO20" s="15"/>
      <c r="AP20" s="15"/>
      <c r="AQ20" s="15">
        <v>140000</v>
      </c>
      <c r="AR20" s="15"/>
      <c r="AS20" s="15">
        <v>16760.8</v>
      </c>
      <c r="AT20" s="15">
        <v>868200</v>
      </c>
      <c r="AU20" s="15"/>
      <c r="AV20" s="15">
        <v>138742.79999999999</v>
      </c>
      <c r="AW20" s="15">
        <v>300000</v>
      </c>
      <c r="AX20" s="15"/>
      <c r="AY20" s="15">
        <v>-29662.14</v>
      </c>
      <c r="AZ20" s="15"/>
      <c r="BA20" s="15"/>
      <c r="BB20" s="15"/>
    </row>
    <row r="21" spans="1:54" s="1" customFormat="1" ht="18.2" customHeight="1" x14ac:dyDescent="0.2">
      <c r="A21" s="9">
        <v>19</v>
      </c>
      <c r="B21" s="13" t="s">
        <v>51</v>
      </c>
      <c r="C21" s="13" t="s">
        <v>52</v>
      </c>
      <c r="D21" s="14">
        <v>934700</v>
      </c>
      <c r="E21" s="14"/>
      <c r="F21" s="14">
        <v>226190.65</v>
      </c>
      <c r="G21" s="14">
        <v>260000</v>
      </c>
      <c r="H21" s="14"/>
      <c r="I21" s="14">
        <v>54761.64</v>
      </c>
      <c r="J21" s="14">
        <v>21000</v>
      </c>
      <c r="K21" s="14"/>
      <c r="L21" s="14">
        <v>6048.98</v>
      </c>
      <c r="M21" s="14">
        <v>7500</v>
      </c>
      <c r="N21" s="14"/>
      <c r="O21" s="14">
        <v>1827.11</v>
      </c>
      <c r="P21" s="14">
        <v>12000</v>
      </c>
      <c r="Q21" s="14"/>
      <c r="R21" s="14"/>
      <c r="S21" s="14">
        <v>176000</v>
      </c>
      <c r="T21" s="14"/>
      <c r="U21" s="14">
        <v>44213.84</v>
      </c>
      <c r="V21" s="14">
        <v>42400</v>
      </c>
      <c r="W21" s="14"/>
      <c r="X21" s="14">
        <v>8318.65</v>
      </c>
      <c r="Y21" s="14"/>
      <c r="Z21" s="14"/>
      <c r="AA21" s="14">
        <v>5887.21</v>
      </c>
      <c r="AB21" s="14">
        <v>10000</v>
      </c>
      <c r="AC21" s="14"/>
      <c r="AD21" s="14">
        <v>2584.1</v>
      </c>
      <c r="AE21" s="14">
        <v>180000</v>
      </c>
      <c r="AF21" s="14"/>
      <c r="AG21" s="14">
        <v>48985.78</v>
      </c>
      <c r="AH21" s="14">
        <v>15000</v>
      </c>
      <c r="AI21" s="14"/>
      <c r="AJ21" s="14">
        <v>2869.88</v>
      </c>
      <c r="AK21" s="14">
        <v>40000</v>
      </c>
      <c r="AL21" s="14"/>
      <c r="AM21" s="14">
        <v>7299</v>
      </c>
      <c r="AN21" s="14"/>
      <c r="AO21" s="14"/>
      <c r="AP21" s="14"/>
      <c r="AQ21" s="14">
        <v>101000</v>
      </c>
      <c r="AR21" s="14"/>
      <c r="AS21" s="14">
        <v>28468.75</v>
      </c>
      <c r="AT21" s="14">
        <v>35000</v>
      </c>
      <c r="AU21" s="14"/>
      <c r="AV21" s="14">
        <v>8651.27</v>
      </c>
      <c r="AW21" s="14">
        <v>34800</v>
      </c>
      <c r="AX21" s="14"/>
      <c r="AY21" s="14">
        <v>-9503.67</v>
      </c>
      <c r="AZ21" s="14">
        <v>0</v>
      </c>
      <c r="BA21" s="14"/>
      <c r="BB21" s="14">
        <v>15778.11</v>
      </c>
    </row>
    <row r="22" spans="1:54" s="1" customFormat="1" ht="18.2" customHeight="1" x14ac:dyDescent="0.2">
      <c r="A22" s="9">
        <v>20</v>
      </c>
      <c r="B22" s="13" t="s">
        <v>53</v>
      </c>
      <c r="C22" s="13" t="s">
        <v>54</v>
      </c>
      <c r="D22" s="14">
        <v>0</v>
      </c>
      <c r="E22" s="14"/>
      <c r="F22" s="14">
        <v>16.29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>
        <v>0</v>
      </c>
      <c r="AF22" s="15"/>
      <c r="AG22" s="15">
        <v>16.29</v>
      </c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</row>
    <row r="23" spans="1:54" s="1" customFormat="1" ht="18.2" customHeight="1" x14ac:dyDescent="0.2">
      <c r="A23" s="9">
        <v>21</v>
      </c>
      <c r="B23" s="13" t="s">
        <v>55</v>
      </c>
      <c r="C23" s="13" t="s">
        <v>48</v>
      </c>
      <c r="D23" s="14">
        <v>1445978</v>
      </c>
      <c r="E23" s="14"/>
      <c r="F23" s="14">
        <v>364031.77</v>
      </c>
      <c r="G23" s="14">
        <v>1013616</v>
      </c>
      <c r="H23" s="14"/>
      <c r="I23" s="14">
        <v>328018.27</v>
      </c>
      <c r="J23" s="14">
        <v>8000</v>
      </c>
      <c r="K23" s="14"/>
      <c r="L23" s="14">
        <v>678.35</v>
      </c>
      <c r="M23" s="14"/>
      <c r="N23" s="14"/>
      <c r="O23" s="14"/>
      <c r="P23" s="14">
        <v>21500</v>
      </c>
      <c r="Q23" s="14"/>
      <c r="R23" s="14">
        <v>4598.07</v>
      </c>
      <c r="S23" s="14">
        <v>1000</v>
      </c>
      <c r="T23" s="14"/>
      <c r="U23" s="14"/>
      <c r="V23" s="14">
        <v>0</v>
      </c>
      <c r="W23" s="14"/>
      <c r="X23" s="14">
        <v>1800</v>
      </c>
      <c r="Y23" s="14">
        <v>57500</v>
      </c>
      <c r="Z23" s="14"/>
      <c r="AA23" s="14">
        <v>1401.31</v>
      </c>
      <c r="AB23" s="14">
        <v>1000</v>
      </c>
      <c r="AC23" s="14"/>
      <c r="AD23" s="14">
        <v>400</v>
      </c>
      <c r="AE23" s="14">
        <v>0</v>
      </c>
      <c r="AF23" s="14"/>
      <c r="AG23" s="14"/>
      <c r="AH23" s="14"/>
      <c r="AI23" s="14"/>
      <c r="AJ23" s="14"/>
      <c r="AK23" s="14">
        <v>75000</v>
      </c>
      <c r="AL23" s="14"/>
      <c r="AM23" s="14">
        <v>6517.46</v>
      </c>
      <c r="AN23" s="14">
        <v>7000</v>
      </c>
      <c r="AO23" s="14"/>
      <c r="AP23" s="14">
        <v>213.54</v>
      </c>
      <c r="AQ23" s="14">
        <v>0</v>
      </c>
      <c r="AR23" s="14"/>
      <c r="AS23" s="14">
        <v>5960</v>
      </c>
      <c r="AT23" s="14">
        <v>5000</v>
      </c>
      <c r="AU23" s="14"/>
      <c r="AV23" s="14">
        <v>2936.21</v>
      </c>
      <c r="AW23" s="14">
        <v>80500</v>
      </c>
      <c r="AX23" s="14"/>
      <c r="AY23" s="14">
        <v>4170.42</v>
      </c>
      <c r="AZ23" s="14">
        <v>175862</v>
      </c>
      <c r="BA23" s="14"/>
      <c r="BB23" s="14">
        <v>7338.14</v>
      </c>
    </row>
    <row r="24" spans="1:54" s="1" customFormat="1" ht="18.2" customHeight="1" x14ac:dyDescent="0.2">
      <c r="A24" s="9">
        <v>23</v>
      </c>
      <c r="B24" s="10"/>
      <c r="C24" s="10" t="s">
        <v>56</v>
      </c>
      <c r="D24" s="11">
        <v>-915563139.19000006</v>
      </c>
      <c r="E24" s="11"/>
      <c r="F24" s="11">
        <v>-211472837.77000001</v>
      </c>
      <c r="G24" s="12">
        <v>-645132748</v>
      </c>
      <c r="H24" s="12"/>
      <c r="I24" s="12">
        <v>-148555530.28999999</v>
      </c>
      <c r="J24" s="12">
        <v>-16888619</v>
      </c>
      <c r="K24" s="12"/>
      <c r="L24" s="12">
        <v>-4153661.17</v>
      </c>
      <c r="M24" s="12">
        <v>-4180900.94</v>
      </c>
      <c r="N24" s="12"/>
      <c r="O24" s="12">
        <v>-1096638.32</v>
      </c>
      <c r="P24" s="12">
        <v>-14613136</v>
      </c>
      <c r="Q24" s="12"/>
      <c r="R24" s="12">
        <v>-4611491.87</v>
      </c>
      <c r="S24" s="12">
        <v>-9628698</v>
      </c>
      <c r="T24" s="12"/>
      <c r="U24" s="12">
        <v>-2369065.98</v>
      </c>
      <c r="V24" s="12">
        <v>-23514646.030000001</v>
      </c>
      <c r="W24" s="12"/>
      <c r="X24" s="12">
        <v>-5669608.0199999996</v>
      </c>
      <c r="Y24" s="12">
        <v>-11965022</v>
      </c>
      <c r="Z24" s="12"/>
      <c r="AA24" s="12">
        <v>-2821682.47</v>
      </c>
      <c r="AB24" s="12">
        <v>-9395667</v>
      </c>
      <c r="AC24" s="12"/>
      <c r="AD24" s="12">
        <v>-2094567.69</v>
      </c>
      <c r="AE24" s="12">
        <v>-13429359</v>
      </c>
      <c r="AF24" s="12"/>
      <c r="AG24" s="12">
        <v>-3214205.89</v>
      </c>
      <c r="AH24" s="12">
        <f>AH25+AH30</f>
        <v>-10348563</v>
      </c>
      <c r="AI24" s="12"/>
      <c r="AJ24" s="12">
        <v>-2582900.6800000002</v>
      </c>
      <c r="AK24" s="12">
        <v>-17868063</v>
      </c>
      <c r="AL24" s="12"/>
      <c r="AM24" s="12">
        <v>-5029792.07</v>
      </c>
      <c r="AN24" s="12">
        <v>-7665145.0800000001</v>
      </c>
      <c r="AO24" s="12"/>
      <c r="AP24" s="12">
        <v>-1758380.54</v>
      </c>
      <c r="AQ24" s="12">
        <v>-39797347</v>
      </c>
      <c r="AR24" s="12"/>
      <c r="AS24" s="12">
        <v>-8758152.1699999999</v>
      </c>
      <c r="AT24" s="12">
        <v>-18452697.140000001</v>
      </c>
      <c r="AU24" s="12"/>
      <c r="AV24" s="12">
        <v>-4081244.46</v>
      </c>
      <c r="AW24" s="12">
        <v>-35627600</v>
      </c>
      <c r="AX24" s="12"/>
      <c r="AY24" s="12">
        <v>-6620578.04</v>
      </c>
      <c r="AZ24" s="12">
        <v>-37054928</v>
      </c>
      <c r="BA24" s="12"/>
      <c r="BB24" s="12">
        <v>-8055338.1100000003</v>
      </c>
    </row>
    <row r="25" spans="1:54" s="1" customFormat="1" ht="18.2" customHeight="1" x14ac:dyDescent="0.2">
      <c r="A25" s="9">
        <v>24</v>
      </c>
      <c r="B25" s="10"/>
      <c r="C25" s="10" t="s">
        <v>57</v>
      </c>
      <c r="D25" s="11">
        <v>-136367797.93000001</v>
      </c>
      <c r="E25" s="11"/>
      <c r="F25" s="11">
        <v>-34311487.990000002</v>
      </c>
      <c r="G25" s="11">
        <v>-113779598</v>
      </c>
      <c r="H25" s="11"/>
      <c r="I25" s="11">
        <v>-28770908.359999999</v>
      </c>
      <c r="J25" s="11">
        <v>-719237</v>
      </c>
      <c r="K25" s="11"/>
      <c r="L25" s="11">
        <v>-170381.19</v>
      </c>
      <c r="M25" s="11">
        <v>-405910.66</v>
      </c>
      <c r="N25" s="11"/>
      <c r="O25" s="11">
        <v>-127504.87</v>
      </c>
      <c r="P25" s="11">
        <v>-1179724</v>
      </c>
      <c r="Q25" s="11"/>
      <c r="R25" s="11">
        <v>-450048.73</v>
      </c>
      <c r="S25" s="11">
        <v>-695539</v>
      </c>
      <c r="T25" s="11"/>
      <c r="U25" s="11">
        <v>-205155.66</v>
      </c>
      <c r="V25" s="11">
        <v>-1637317</v>
      </c>
      <c r="W25" s="11"/>
      <c r="X25" s="11">
        <v>-758028.81</v>
      </c>
      <c r="Y25" s="11">
        <v>-993425</v>
      </c>
      <c r="Z25" s="11"/>
      <c r="AA25" s="11">
        <v>-298405.51</v>
      </c>
      <c r="AB25" s="11">
        <v>-633850</v>
      </c>
      <c r="AC25" s="11"/>
      <c r="AD25" s="11">
        <v>-169821.33</v>
      </c>
      <c r="AE25" s="11">
        <v>-1053048</v>
      </c>
      <c r="AF25" s="11"/>
      <c r="AG25" s="11">
        <v>-238526.18</v>
      </c>
      <c r="AH25" s="11">
        <f>AH26+AH27+AH28+AH29</f>
        <v>-810042</v>
      </c>
      <c r="AI25" s="11"/>
      <c r="AJ25" s="11">
        <v>-222950.95</v>
      </c>
      <c r="AK25" s="11">
        <v>-1384200</v>
      </c>
      <c r="AL25" s="11"/>
      <c r="AM25" s="11">
        <v>-597816.34</v>
      </c>
      <c r="AN25" s="11">
        <v>-398461</v>
      </c>
      <c r="AO25" s="11"/>
      <c r="AP25" s="11">
        <v>-80247.45</v>
      </c>
      <c r="AQ25" s="11">
        <v>-1811550</v>
      </c>
      <c r="AR25" s="11"/>
      <c r="AS25" s="11">
        <v>-498869.41</v>
      </c>
      <c r="AT25" s="11">
        <v>-461417.27</v>
      </c>
      <c r="AU25" s="11"/>
      <c r="AV25" s="11">
        <v>-85929.31</v>
      </c>
      <c r="AW25" s="11">
        <v>-6728300</v>
      </c>
      <c r="AX25" s="11"/>
      <c r="AY25" s="11">
        <v>-1185899.77</v>
      </c>
      <c r="AZ25" s="11">
        <v>-3676179</v>
      </c>
      <c r="BA25" s="11"/>
      <c r="BB25" s="11">
        <v>-450994.12</v>
      </c>
    </row>
    <row r="26" spans="1:54" s="1" customFormat="1" ht="18.2" customHeight="1" x14ac:dyDescent="0.2">
      <c r="A26" s="9">
        <v>25</v>
      </c>
      <c r="B26" s="13" t="s">
        <v>58</v>
      </c>
      <c r="C26" s="13" t="s">
        <v>59</v>
      </c>
      <c r="D26" s="14"/>
      <c r="E26" s="14"/>
      <c r="F26" s="14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>
        <v>0</v>
      </c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</row>
    <row r="27" spans="1:54" s="1" customFormat="1" ht="18.2" customHeight="1" x14ac:dyDescent="0.2">
      <c r="A27" s="9">
        <v>26</v>
      </c>
      <c r="B27" s="13" t="s">
        <v>60</v>
      </c>
      <c r="C27" s="13" t="s">
        <v>61</v>
      </c>
      <c r="D27" s="14">
        <v>-30142036.93</v>
      </c>
      <c r="E27" s="14"/>
      <c r="F27" s="14">
        <v>-7315013.0199999996</v>
      </c>
      <c r="G27" s="14">
        <v>-22752185</v>
      </c>
      <c r="H27" s="14"/>
      <c r="I27" s="14">
        <v>-5485646.8099999996</v>
      </c>
      <c r="J27" s="14">
        <v>-279836</v>
      </c>
      <c r="K27" s="14"/>
      <c r="L27" s="14">
        <v>-77944.34</v>
      </c>
      <c r="M27" s="14">
        <v>-241011.66</v>
      </c>
      <c r="N27" s="14"/>
      <c r="O27" s="14">
        <v>-72519.98</v>
      </c>
      <c r="P27" s="14">
        <v>-761166</v>
      </c>
      <c r="Q27" s="14"/>
      <c r="R27" s="14">
        <v>-303484.34000000003</v>
      </c>
      <c r="S27" s="14">
        <v>-159829</v>
      </c>
      <c r="T27" s="14"/>
      <c r="U27" s="14">
        <v>-43724.51</v>
      </c>
      <c r="V27" s="14">
        <v>-425432</v>
      </c>
      <c r="W27" s="14"/>
      <c r="X27" s="14">
        <v>-110592.29</v>
      </c>
      <c r="Y27" s="14">
        <v>-205391</v>
      </c>
      <c r="Z27" s="14"/>
      <c r="AA27" s="14">
        <v>-28332.67</v>
      </c>
      <c r="AB27" s="14">
        <v>-120100</v>
      </c>
      <c r="AC27" s="14"/>
      <c r="AD27" s="14">
        <v>-17818.599999999999</v>
      </c>
      <c r="AE27" s="14">
        <v>-313449</v>
      </c>
      <c r="AF27" s="14"/>
      <c r="AG27" s="14">
        <v>-78173.3</v>
      </c>
      <c r="AH27" s="14">
        <v>-326500</v>
      </c>
      <c r="AI27" s="14"/>
      <c r="AJ27" s="14">
        <v>-68632.75</v>
      </c>
      <c r="AK27" s="14">
        <v>-921000</v>
      </c>
      <c r="AL27" s="14"/>
      <c r="AM27" s="14">
        <v>-232109.68</v>
      </c>
      <c r="AN27" s="14">
        <v>-152535</v>
      </c>
      <c r="AO27" s="14"/>
      <c r="AP27" s="14">
        <v>-24654.65</v>
      </c>
      <c r="AQ27" s="14">
        <v>-759089</v>
      </c>
      <c r="AR27" s="14"/>
      <c r="AS27" s="14">
        <v>-155569.5</v>
      </c>
      <c r="AT27" s="14">
        <v>-298777.27</v>
      </c>
      <c r="AU27" s="14"/>
      <c r="AV27" s="14">
        <v>-60180.12</v>
      </c>
      <c r="AW27" s="14">
        <v>-1415600</v>
      </c>
      <c r="AX27" s="14"/>
      <c r="AY27" s="14">
        <v>-374135.01</v>
      </c>
      <c r="AZ27" s="14">
        <v>-1010136</v>
      </c>
      <c r="BA27" s="14"/>
      <c r="BB27" s="14">
        <v>-181494.47</v>
      </c>
    </row>
    <row r="28" spans="1:54" s="1" customFormat="1" ht="18.2" customHeight="1" x14ac:dyDescent="0.2">
      <c r="A28" s="9">
        <v>27</v>
      </c>
      <c r="B28" s="13" t="s">
        <v>62</v>
      </c>
      <c r="C28" s="13" t="s">
        <v>63</v>
      </c>
      <c r="D28" s="14">
        <v>-93467940</v>
      </c>
      <c r="E28" s="14"/>
      <c r="F28" s="14">
        <v>-23692146.120000001</v>
      </c>
      <c r="G28" s="15">
        <v>-86178322</v>
      </c>
      <c r="H28" s="15"/>
      <c r="I28" s="15">
        <v>-21420003.600000001</v>
      </c>
      <c r="J28" s="15">
        <v>-318161</v>
      </c>
      <c r="K28" s="15"/>
      <c r="L28" s="15">
        <v>-85433.22</v>
      </c>
      <c r="M28" s="15"/>
      <c r="N28" s="15"/>
      <c r="O28" s="15"/>
      <c r="P28" s="15">
        <v>-50000</v>
      </c>
      <c r="Q28" s="15"/>
      <c r="R28" s="15"/>
      <c r="S28" s="15">
        <v>-69470</v>
      </c>
      <c r="T28" s="15"/>
      <c r="U28" s="15">
        <v>-61470</v>
      </c>
      <c r="V28" s="15">
        <v>-1161153</v>
      </c>
      <c r="W28" s="15"/>
      <c r="X28" s="15">
        <v>-639383.36</v>
      </c>
      <c r="Y28" s="15">
        <v>-754471</v>
      </c>
      <c r="Z28" s="15"/>
      <c r="AA28" s="15">
        <v>-266002.53000000003</v>
      </c>
      <c r="AB28" s="15">
        <v>-488750</v>
      </c>
      <c r="AC28" s="15"/>
      <c r="AD28" s="15">
        <v>-147631.28</v>
      </c>
      <c r="AE28" s="15">
        <v>-446000</v>
      </c>
      <c r="AF28" s="15"/>
      <c r="AG28" s="15">
        <v>-108066.85</v>
      </c>
      <c r="AH28" s="15">
        <v>-421842</v>
      </c>
      <c r="AI28" s="15"/>
      <c r="AJ28" s="15">
        <v>-132616.4</v>
      </c>
      <c r="AK28" s="15">
        <v>-414200</v>
      </c>
      <c r="AL28" s="15"/>
      <c r="AM28" s="15">
        <v>-349900.05</v>
      </c>
      <c r="AN28" s="15">
        <v>-10000</v>
      </c>
      <c r="AO28" s="15"/>
      <c r="AP28" s="15">
        <v>-450</v>
      </c>
      <c r="AQ28" s="15">
        <v>-616718</v>
      </c>
      <c r="AR28" s="15"/>
      <c r="AS28" s="15">
        <v>-222757.98</v>
      </c>
      <c r="AT28" s="15">
        <v>-120500</v>
      </c>
      <c r="AU28" s="15"/>
      <c r="AV28" s="15">
        <v>-17713</v>
      </c>
      <c r="AW28" s="15">
        <v>-261800</v>
      </c>
      <c r="AX28" s="15"/>
      <c r="AY28" s="15">
        <v>-108420</v>
      </c>
      <c r="AZ28" s="15">
        <v>-2156553</v>
      </c>
      <c r="BA28" s="15"/>
      <c r="BB28" s="15">
        <v>-132297.85</v>
      </c>
    </row>
    <row r="29" spans="1:54" s="1" customFormat="1" ht="18.2" customHeight="1" x14ac:dyDescent="0.2">
      <c r="A29" s="9">
        <v>28</v>
      </c>
      <c r="B29" s="13" t="s">
        <v>64</v>
      </c>
      <c r="C29" s="13" t="s">
        <v>65</v>
      </c>
      <c r="D29" s="14">
        <v>-12757821</v>
      </c>
      <c r="E29" s="14"/>
      <c r="F29" s="14">
        <v>-3304328.85</v>
      </c>
      <c r="G29" s="14">
        <v>-4849091</v>
      </c>
      <c r="H29" s="14"/>
      <c r="I29" s="14">
        <v>-1865257.95</v>
      </c>
      <c r="J29" s="14">
        <v>-121240</v>
      </c>
      <c r="K29" s="14"/>
      <c r="L29" s="14">
        <v>-7003.63</v>
      </c>
      <c r="M29" s="14">
        <v>-164899</v>
      </c>
      <c r="N29" s="14"/>
      <c r="O29" s="14">
        <v>-54984.89</v>
      </c>
      <c r="P29" s="14">
        <v>-368558</v>
      </c>
      <c r="Q29" s="14"/>
      <c r="R29" s="14">
        <v>-146564.39000000001</v>
      </c>
      <c r="S29" s="14">
        <v>-466240</v>
      </c>
      <c r="T29" s="14"/>
      <c r="U29" s="14">
        <v>-99961.15</v>
      </c>
      <c r="V29" s="14">
        <v>-50732</v>
      </c>
      <c r="W29" s="14"/>
      <c r="X29" s="14">
        <v>-8053.16</v>
      </c>
      <c r="Y29" s="14">
        <v>-33563</v>
      </c>
      <c r="Z29" s="14"/>
      <c r="AA29" s="14">
        <v>-4070.31</v>
      </c>
      <c r="AB29" s="14">
        <v>-25000</v>
      </c>
      <c r="AC29" s="14"/>
      <c r="AD29" s="14">
        <v>-4371.45</v>
      </c>
      <c r="AE29" s="14">
        <v>-293599</v>
      </c>
      <c r="AF29" s="14"/>
      <c r="AG29" s="14">
        <v>-52286.03</v>
      </c>
      <c r="AH29" s="14">
        <v>-61700</v>
      </c>
      <c r="AI29" s="14"/>
      <c r="AJ29" s="14">
        <v>-21701.8</v>
      </c>
      <c r="AK29" s="14">
        <v>-49000</v>
      </c>
      <c r="AL29" s="14"/>
      <c r="AM29" s="14">
        <v>-15806.61</v>
      </c>
      <c r="AN29" s="14">
        <v>-235926</v>
      </c>
      <c r="AO29" s="14"/>
      <c r="AP29" s="14">
        <v>-55142.8</v>
      </c>
      <c r="AQ29" s="14">
        <v>-435743</v>
      </c>
      <c r="AR29" s="14"/>
      <c r="AS29" s="14">
        <v>-120541.93</v>
      </c>
      <c r="AT29" s="14">
        <v>-42140</v>
      </c>
      <c r="AU29" s="14"/>
      <c r="AV29" s="14">
        <v>-8036.19</v>
      </c>
      <c r="AW29" s="14">
        <v>-5050900</v>
      </c>
      <c r="AX29" s="14"/>
      <c r="AY29" s="14">
        <v>-703344.76</v>
      </c>
      <c r="AZ29" s="14">
        <v>-509490</v>
      </c>
      <c r="BA29" s="14"/>
      <c r="BB29" s="14">
        <v>-137201.79999999999</v>
      </c>
    </row>
    <row r="30" spans="1:54" s="1" customFormat="1" ht="18.2" customHeight="1" x14ac:dyDescent="0.2">
      <c r="A30" s="9">
        <v>29</v>
      </c>
      <c r="B30" s="10"/>
      <c r="C30" s="10" t="s">
        <v>66</v>
      </c>
      <c r="D30" s="11">
        <v>-779195341.25999999</v>
      </c>
      <c r="E30" s="11"/>
      <c r="F30" s="11">
        <v>-177161349.78</v>
      </c>
      <c r="G30" s="12">
        <v>-531353150</v>
      </c>
      <c r="H30" s="12"/>
      <c r="I30" s="12">
        <v>-119784621.93000001</v>
      </c>
      <c r="J30" s="12">
        <v>-16169382</v>
      </c>
      <c r="K30" s="12"/>
      <c r="L30" s="12">
        <v>-3983279.98</v>
      </c>
      <c r="M30" s="12">
        <v>-3774990.28</v>
      </c>
      <c r="N30" s="12"/>
      <c r="O30" s="12">
        <v>-969133.45</v>
      </c>
      <c r="P30" s="12">
        <v>-13433412</v>
      </c>
      <c r="Q30" s="12"/>
      <c r="R30" s="12">
        <v>-4161443.14</v>
      </c>
      <c r="S30" s="12">
        <v>-8933159</v>
      </c>
      <c r="T30" s="12"/>
      <c r="U30" s="12">
        <v>-2163910.3199999998</v>
      </c>
      <c r="V30" s="12">
        <v>-21877329.030000001</v>
      </c>
      <c r="W30" s="12"/>
      <c r="X30" s="12">
        <v>-4911579.21</v>
      </c>
      <c r="Y30" s="12">
        <v>-10971597</v>
      </c>
      <c r="Z30" s="12"/>
      <c r="AA30" s="12">
        <v>-2523276.96</v>
      </c>
      <c r="AB30" s="12">
        <v>-8761817</v>
      </c>
      <c r="AC30" s="12"/>
      <c r="AD30" s="12">
        <v>-1924746.36</v>
      </c>
      <c r="AE30" s="12">
        <v>-12376311</v>
      </c>
      <c r="AF30" s="12"/>
      <c r="AG30" s="12">
        <v>-2975679.71</v>
      </c>
      <c r="AH30" s="12">
        <f>AH31+AH32+AH33</f>
        <v>-9538521</v>
      </c>
      <c r="AI30" s="12"/>
      <c r="AJ30" s="12">
        <v>-2359949.73</v>
      </c>
      <c r="AK30" s="12">
        <v>-16483863</v>
      </c>
      <c r="AL30" s="12"/>
      <c r="AM30" s="12">
        <v>-4431975.7300000004</v>
      </c>
      <c r="AN30" s="12">
        <v>-7266684.0800000001</v>
      </c>
      <c r="AO30" s="12"/>
      <c r="AP30" s="12">
        <v>-1678133.09</v>
      </c>
      <c r="AQ30" s="12">
        <v>-37985797</v>
      </c>
      <c r="AR30" s="12"/>
      <c r="AS30" s="12">
        <v>-8259282.7599999998</v>
      </c>
      <c r="AT30" s="12">
        <v>-17991279.870000001</v>
      </c>
      <c r="AU30" s="12"/>
      <c r="AV30" s="12">
        <v>-3995315.15</v>
      </c>
      <c r="AW30" s="12">
        <v>-28899300</v>
      </c>
      <c r="AX30" s="12"/>
      <c r="AY30" s="12">
        <v>-5434678.2699999996</v>
      </c>
      <c r="AZ30" s="12">
        <v>-33378749</v>
      </c>
      <c r="BA30" s="12"/>
      <c r="BB30" s="12">
        <v>-7604343.9900000002</v>
      </c>
    </row>
    <row r="31" spans="1:54" s="1" customFormat="1" ht="18.2" customHeight="1" x14ac:dyDescent="0.2">
      <c r="A31" s="9">
        <v>30</v>
      </c>
      <c r="B31" s="13" t="s">
        <v>67</v>
      </c>
      <c r="C31" s="13" t="s">
        <v>68</v>
      </c>
      <c r="D31" s="14">
        <v>-456490633.86000001</v>
      </c>
      <c r="E31" s="14"/>
      <c r="F31" s="14">
        <v>-104564323.8</v>
      </c>
      <c r="G31" s="14">
        <v>-308834064</v>
      </c>
      <c r="H31" s="14"/>
      <c r="I31" s="14">
        <v>-70486818.260000005</v>
      </c>
      <c r="J31" s="14">
        <v>-9627550</v>
      </c>
      <c r="K31" s="14"/>
      <c r="L31" s="14">
        <v>-2454485.92</v>
      </c>
      <c r="M31" s="14">
        <v>-2614200.7400000002</v>
      </c>
      <c r="N31" s="14"/>
      <c r="O31" s="14">
        <v>-642205.81999999995</v>
      </c>
      <c r="P31" s="14">
        <v>-7193859</v>
      </c>
      <c r="Q31" s="14"/>
      <c r="R31" s="14">
        <v>-2454100.48</v>
      </c>
      <c r="S31" s="14">
        <v>-5512849</v>
      </c>
      <c r="T31" s="14"/>
      <c r="U31" s="14">
        <v>-1340369.02</v>
      </c>
      <c r="V31" s="14">
        <v>-12696029.029999999</v>
      </c>
      <c r="W31" s="14"/>
      <c r="X31" s="14">
        <v>-2797489.93</v>
      </c>
      <c r="Y31" s="14">
        <v>-7051149</v>
      </c>
      <c r="Z31" s="14"/>
      <c r="AA31" s="14">
        <v>-1674404.04</v>
      </c>
      <c r="AB31" s="14">
        <v>-4982765</v>
      </c>
      <c r="AC31" s="14"/>
      <c r="AD31" s="14">
        <v>-1142185.78</v>
      </c>
      <c r="AE31" s="14">
        <v>-8271594</v>
      </c>
      <c r="AF31" s="14"/>
      <c r="AG31" s="14">
        <v>-1938540.68</v>
      </c>
      <c r="AH31" s="14">
        <v>-6260500</v>
      </c>
      <c r="AI31" s="14"/>
      <c r="AJ31" s="14">
        <v>-1559160.19</v>
      </c>
      <c r="AK31" s="14">
        <v>-10245172</v>
      </c>
      <c r="AL31" s="14"/>
      <c r="AM31" s="14">
        <v>-2679084.9</v>
      </c>
      <c r="AN31" s="14">
        <v>-4824058.2300000004</v>
      </c>
      <c r="AO31" s="14"/>
      <c r="AP31" s="14">
        <v>-1141108.8899999999</v>
      </c>
      <c r="AQ31" s="14">
        <v>-23953910</v>
      </c>
      <c r="AR31" s="14"/>
      <c r="AS31" s="14">
        <v>-5443655.8399999999</v>
      </c>
      <c r="AT31" s="14">
        <v>-11018055.859999999</v>
      </c>
      <c r="AU31" s="14"/>
      <c r="AV31" s="14">
        <v>-2428427.36</v>
      </c>
      <c r="AW31" s="14">
        <v>-17138900</v>
      </c>
      <c r="AX31" s="14"/>
      <c r="AY31" s="14">
        <v>-2624377.23</v>
      </c>
      <c r="AZ31" s="14">
        <v>-16265978</v>
      </c>
      <c r="BA31" s="14"/>
      <c r="BB31" s="14">
        <v>-3757909.46</v>
      </c>
    </row>
    <row r="32" spans="1:54" s="1" customFormat="1" ht="18.2" customHeight="1" x14ac:dyDescent="0.2">
      <c r="A32" s="9">
        <v>31</v>
      </c>
      <c r="B32" s="13" t="s">
        <v>69</v>
      </c>
      <c r="C32" s="13" t="s">
        <v>70</v>
      </c>
      <c r="D32" s="14">
        <v>-291960086.48000002</v>
      </c>
      <c r="E32" s="14"/>
      <c r="F32" s="14">
        <v>-72428689.470000103</v>
      </c>
      <c r="G32" s="15">
        <v>-193795559</v>
      </c>
      <c r="H32" s="15"/>
      <c r="I32" s="15">
        <v>-49185345.600000001</v>
      </c>
      <c r="J32" s="15">
        <v>-6502332</v>
      </c>
      <c r="K32" s="15"/>
      <c r="L32" s="15">
        <v>-1524605.67</v>
      </c>
      <c r="M32" s="15">
        <v>-1110635.54</v>
      </c>
      <c r="N32" s="15"/>
      <c r="O32" s="15">
        <v>-326926.38</v>
      </c>
      <c r="P32" s="15">
        <v>-6007767.0800000001</v>
      </c>
      <c r="Q32" s="15"/>
      <c r="R32" s="15">
        <v>-1707607.87</v>
      </c>
      <c r="S32" s="15">
        <v>-3319142</v>
      </c>
      <c r="T32" s="15"/>
      <c r="U32" s="15">
        <v>-823494</v>
      </c>
      <c r="V32" s="15">
        <v>-8986800</v>
      </c>
      <c r="W32" s="15"/>
      <c r="X32" s="15">
        <v>-2114089.2799999998</v>
      </c>
      <c r="Y32" s="15">
        <v>-3884448</v>
      </c>
      <c r="Z32" s="15"/>
      <c r="AA32" s="15">
        <v>-847848.16</v>
      </c>
      <c r="AB32" s="15">
        <v>-3644052</v>
      </c>
      <c r="AC32" s="15"/>
      <c r="AD32" s="15">
        <v>-782545.08</v>
      </c>
      <c r="AE32" s="15">
        <v>-4081217</v>
      </c>
      <c r="AF32" s="15"/>
      <c r="AG32" s="15">
        <v>-1036882.74</v>
      </c>
      <c r="AH32" s="15">
        <v>-3223355</v>
      </c>
      <c r="AI32" s="15"/>
      <c r="AJ32" s="15">
        <v>-800196.27</v>
      </c>
      <c r="AK32" s="15">
        <v>-6124736</v>
      </c>
      <c r="AL32" s="15"/>
      <c r="AM32" s="15">
        <v>-1752441.27</v>
      </c>
      <c r="AN32" s="15">
        <v>-2386325.85</v>
      </c>
      <c r="AO32" s="15"/>
      <c r="AP32" s="15">
        <v>-536701.54</v>
      </c>
      <c r="AQ32" s="15">
        <v>-13971887</v>
      </c>
      <c r="AR32" s="15"/>
      <c r="AS32" s="15">
        <v>-2811619.19</v>
      </c>
      <c r="AT32" s="15">
        <v>-6912124.0099999998</v>
      </c>
      <c r="AU32" s="15"/>
      <c r="AV32" s="15">
        <v>-1562771.84</v>
      </c>
      <c r="AW32" s="15">
        <v>-11700900</v>
      </c>
      <c r="AX32" s="15"/>
      <c r="AY32" s="15">
        <v>-2809712.72</v>
      </c>
      <c r="AZ32" s="15">
        <v>-16308806</v>
      </c>
      <c r="BA32" s="15"/>
      <c r="BB32" s="15">
        <v>-3805901.86</v>
      </c>
    </row>
    <row r="33" spans="1:54" s="1" customFormat="1" ht="18.2" customHeight="1" x14ac:dyDescent="0.2">
      <c r="A33" s="9">
        <v>32</v>
      </c>
      <c r="B33" s="13" t="s">
        <v>71</v>
      </c>
      <c r="C33" s="13" t="s">
        <v>72</v>
      </c>
      <c r="D33" s="14">
        <v>-30744620.920000002</v>
      </c>
      <c r="E33" s="14"/>
      <c r="F33" s="14">
        <v>-168336.510000001</v>
      </c>
      <c r="G33" s="14">
        <v>-28723527</v>
      </c>
      <c r="H33" s="14"/>
      <c r="I33" s="14">
        <v>-112458.070000001</v>
      </c>
      <c r="J33" s="14">
        <v>-39500</v>
      </c>
      <c r="K33" s="14"/>
      <c r="L33" s="14">
        <v>-4188.3900000000103</v>
      </c>
      <c r="M33" s="14">
        <v>-50154</v>
      </c>
      <c r="N33" s="14"/>
      <c r="O33" s="14">
        <v>-1.25</v>
      </c>
      <c r="P33" s="14">
        <v>-231785.92</v>
      </c>
      <c r="Q33" s="14"/>
      <c r="R33" s="14">
        <v>265.209999999979</v>
      </c>
      <c r="S33" s="14">
        <v>-101168</v>
      </c>
      <c r="T33" s="14"/>
      <c r="U33" s="14">
        <v>-47.299999999988401</v>
      </c>
      <c r="V33" s="14">
        <v>-194500</v>
      </c>
      <c r="W33" s="14"/>
      <c r="X33" s="14">
        <v>0</v>
      </c>
      <c r="Y33" s="14">
        <v>-36000</v>
      </c>
      <c r="Z33" s="14"/>
      <c r="AA33" s="14">
        <v>-1024.76000000001</v>
      </c>
      <c r="AB33" s="14">
        <v>-135000</v>
      </c>
      <c r="AC33" s="14"/>
      <c r="AD33" s="14">
        <v>-15.5</v>
      </c>
      <c r="AE33" s="14">
        <v>-23500</v>
      </c>
      <c r="AF33" s="14"/>
      <c r="AG33" s="14">
        <v>-256.29000000000798</v>
      </c>
      <c r="AH33" s="14">
        <v>-54666</v>
      </c>
      <c r="AI33" s="14"/>
      <c r="AJ33" s="14">
        <v>-593.26999999998998</v>
      </c>
      <c r="AK33" s="14">
        <v>-113955</v>
      </c>
      <c r="AL33" s="14"/>
      <c r="AM33" s="14">
        <v>-449.55999999999801</v>
      </c>
      <c r="AN33" s="14">
        <v>-56300</v>
      </c>
      <c r="AO33" s="14"/>
      <c r="AP33" s="14">
        <v>-322.66000000000298</v>
      </c>
      <c r="AQ33" s="14">
        <v>-60000</v>
      </c>
      <c r="AR33" s="14"/>
      <c r="AS33" s="14">
        <v>-4007.72999999998</v>
      </c>
      <c r="AT33" s="14">
        <v>-61100</v>
      </c>
      <c r="AU33" s="14"/>
      <c r="AV33" s="14">
        <v>-4115.9500000000098</v>
      </c>
      <c r="AW33" s="14">
        <v>-59500</v>
      </c>
      <c r="AX33" s="14"/>
      <c r="AY33" s="14">
        <v>-588.31999999997402</v>
      </c>
      <c r="AZ33" s="14">
        <v>-803965</v>
      </c>
      <c r="BA33" s="14"/>
      <c r="BB33" s="14">
        <v>-40532.67</v>
      </c>
    </row>
    <row r="34" spans="1:54" s="1" customFormat="1" ht="18.2" customHeight="1" x14ac:dyDescent="0.2">
      <c r="A34" s="9">
        <v>33</v>
      </c>
      <c r="B34" s="10"/>
      <c r="C34" s="10" t="s">
        <v>73</v>
      </c>
      <c r="D34" s="11">
        <v>128505139.14</v>
      </c>
      <c r="E34" s="11"/>
      <c r="F34" s="11">
        <v>72078735.999999806</v>
      </c>
      <c r="G34" s="12">
        <v>100093918</v>
      </c>
      <c r="H34" s="12"/>
      <c r="I34" s="12">
        <v>52761916.779999897</v>
      </c>
      <c r="J34" s="12">
        <v>1725251</v>
      </c>
      <c r="K34" s="12"/>
      <c r="L34" s="12">
        <v>837718.73</v>
      </c>
      <c r="M34" s="12">
        <v>11182.11</v>
      </c>
      <c r="N34" s="12"/>
      <c r="O34" s="12">
        <v>15197.040000000299</v>
      </c>
      <c r="P34" s="12">
        <v>1903154</v>
      </c>
      <c r="Q34" s="12"/>
      <c r="R34" s="12">
        <v>1276833.51</v>
      </c>
      <c r="S34" s="12">
        <v>488107</v>
      </c>
      <c r="T34" s="12"/>
      <c r="U34" s="12">
        <v>227064.33999999901</v>
      </c>
      <c r="V34" s="12">
        <v>4972892</v>
      </c>
      <c r="W34" s="12"/>
      <c r="X34" s="12">
        <v>2067620.66</v>
      </c>
      <c r="Y34" s="12">
        <v>692183</v>
      </c>
      <c r="Z34" s="12"/>
      <c r="AA34" s="12">
        <v>653234.10999999905</v>
      </c>
      <c r="AB34" s="12">
        <v>1111103</v>
      </c>
      <c r="AC34" s="12"/>
      <c r="AD34" s="12">
        <v>769856.42</v>
      </c>
      <c r="AE34" s="12">
        <v>39859</v>
      </c>
      <c r="AF34" s="12"/>
      <c r="AG34" s="12">
        <v>744852.950000001</v>
      </c>
      <c r="AH34" s="12">
        <f>AH6+AH24</f>
        <v>680992</v>
      </c>
      <c r="AI34" s="12"/>
      <c r="AJ34" s="12">
        <v>431131.64999999898</v>
      </c>
      <c r="AK34" s="12">
        <v>1016620</v>
      </c>
      <c r="AL34" s="12"/>
      <c r="AM34" s="12">
        <v>482138.81000000099</v>
      </c>
      <c r="AN34" s="12">
        <v>1224407.17</v>
      </c>
      <c r="AO34" s="12"/>
      <c r="AP34" s="12">
        <v>480939.58999999898</v>
      </c>
      <c r="AQ34" s="12">
        <v>4338053</v>
      </c>
      <c r="AR34" s="12"/>
      <c r="AS34" s="12">
        <v>3004411.12</v>
      </c>
      <c r="AT34" s="12">
        <v>1670054.86</v>
      </c>
      <c r="AU34" s="12"/>
      <c r="AV34" s="12">
        <v>1205794.1100000001</v>
      </c>
      <c r="AW34" s="12">
        <v>4875100</v>
      </c>
      <c r="AX34" s="12"/>
      <c r="AY34" s="12">
        <v>3806964.26</v>
      </c>
      <c r="AZ34" s="12">
        <v>3662263</v>
      </c>
      <c r="BA34" s="12"/>
      <c r="BB34" s="12">
        <v>3313061.92</v>
      </c>
    </row>
    <row r="35" spans="1:54" s="1" customFormat="1" ht="18.2" customHeight="1" x14ac:dyDescent="0.2">
      <c r="A35" s="9">
        <v>34</v>
      </c>
      <c r="B35" s="10"/>
      <c r="C35" s="10" t="s">
        <v>74</v>
      </c>
      <c r="D35" s="11">
        <v>-213310978.91</v>
      </c>
      <c r="E35" s="11"/>
      <c r="F35" s="11">
        <v>-22462978.359999999</v>
      </c>
      <c r="G35" s="11">
        <v>-129811105</v>
      </c>
      <c r="H35" s="11"/>
      <c r="I35" s="11">
        <v>-12052593.689999999</v>
      </c>
      <c r="J35" s="11">
        <v>-1637000</v>
      </c>
      <c r="K35" s="11"/>
      <c r="L35" s="11">
        <v>817524.34</v>
      </c>
      <c r="M35" s="11">
        <v>-72475.11</v>
      </c>
      <c r="N35" s="11"/>
      <c r="O35" s="11">
        <v>-304350.13</v>
      </c>
      <c r="P35" s="11">
        <v>-1801250</v>
      </c>
      <c r="Q35" s="11"/>
      <c r="R35" s="11">
        <v>-136947.63</v>
      </c>
      <c r="S35" s="11">
        <v>-2094117</v>
      </c>
      <c r="T35" s="11"/>
      <c r="U35" s="11">
        <v>-146886.76999999999</v>
      </c>
      <c r="V35" s="11">
        <v>-9871043</v>
      </c>
      <c r="W35" s="11"/>
      <c r="X35" s="11">
        <v>-595311.81999999995</v>
      </c>
      <c r="Y35" s="11">
        <v>-1705496</v>
      </c>
      <c r="Z35" s="11"/>
      <c r="AA35" s="11">
        <v>1681566.64</v>
      </c>
      <c r="AB35" s="11">
        <v>-5725900</v>
      </c>
      <c r="AC35" s="11"/>
      <c r="AD35" s="11">
        <v>-532394.05000000005</v>
      </c>
      <c r="AE35" s="11">
        <v>-3504000</v>
      </c>
      <c r="AF35" s="11"/>
      <c r="AG35" s="11">
        <v>-482725.54</v>
      </c>
      <c r="AH35" s="11">
        <f>AH36+AH37+AH38+AH39+AH40+AH41+AH42+AH43+AH44+AH45+AH46+AH47</f>
        <v>-2530992</v>
      </c>
      <c r="AI35" s="11"/>
      <c r="AJ35" s="11">
        <v>-168683.35</v>
      </c>
      <c r="AK35" s="11">
        <v>-3819340</v>
      </c>
      <c r="AL35" s="11"/>
      <c r="AM35" s="11">
        <v>-1275276.0900000001</v>
      </c>
      <c r="AN35" s="11">
        <v>-1943960</v>
      </c>
      <c r="AO35" s="11"/>
      <c r="AP35" s="11">
        <v>-86906.47</v>
      </c>
      <c r="AQ35" s="11">
        <v>-17695610</v>
      </c>
      <c r="AR35" s="11"/>
      <c r="AS35" s="11">
        <v>-4696624.41</v>
      </c>
      <c r="AT35" s="11">
        <v>-7563074.7999999998</v>
      </c>
      <c r="AU35" s="11"/>
      <c r="AV35" s="11">
        <v>-734942.34</v>
      </c>
      <c r="AW35" s="11">
        <v>-15955900</v>
      </c>
      <c r="AX35" s="11"/>
      <c r="AY35" s="11">
        <v>-3702546.33</v>
      </c>
      <c r="AZ35" s="11">
        <v>-7656716</v>
      </c>
      <c r="BA35" s="11"/>
      <c r="BB35" s="11">
        <v>-45880.72</v>
      </c>
    </row>
    <row r="36" spans="1:54" s="1" customFormat="1" ht="18.2" customHeight="1" x14ac:dyDescent="0.2">
      <c r="A36" s="9">
        <v>35</v>
      </c>
      <c r="B36" s="13" t="s">
        <v>75</v>
      </c>
      <c r="C36" s="13" t="s">
        <v>76</v>
      </c>
      <c r="D36" s="14">
        <v>6912500</v>
      </c>
      <c r="E36" s="14"/>
      <c r="F36" s="14">
        <v>3988594.6</v>
      </c>
      <c r="G36" s="15">
        <v>1657800</v>
      </c>
      <c r="H36" s="15"/>
      <c r="I36" s="15">
        <v>236541</v>
      </c>
      <c r="J36" s="15">
        <v>0</v>
      </c>
      <c r="K36" s="15"/>
      <c r="L36" s="15">
        <v>1344435</v>
      </c>
      <c r="M36" s="15">
        <v>6450</v>
      </c>
      <c r="N36" s="15"/>
      <c r="O36" s="15">
        <v>6450</v>
      </c>
      <c r="P36" s="15"/>
      <c r="Q36" s="15"/>
      <c r="R36" s="15"/>
      <c r="S36" s="15">
        <v>105000</v>
      </c>
      <c r="T36" s="15"/>
      <c r="U36" s="15">
        <v>7904</v>
      </c>
      <c r="V36" s="15">
        <v>100000</v>
      </c>
      <c r="W36" s="15"/>
      <c r="X36" s="15">
        <v>2540</v>
      </c>
      <c r="Y36" s="15">
        <v>3230000</v>
      </c>
      <c r="Z36" s="15"/>
      <c r="AA36" s="15">
        <v>2205614.6</v>
      </c>
      <c r="AB36" s="15"/>
      <c r="AC36" s="15"/>
      <c r="AD36" s="15"/>
      <c r="AE36" s="15"/>
      <c r="AF36" s="15"/>
      <c r="AG36" s="15"/>
      <c r="AH36" s="15"/>
      <c r="AI36" s="15"/>
      <c r="AJ36" s="15"/>
      <c r="AK36" s="15">
        <v>202000</v>
      </c>
      <c r="AL36" s="15"/>
      <c r="AM36" s="15">
        <v>66260</v>
      </c>
      <c r="AN36" s="15">
        <v>40000</v>
      </c>
      <c r="AO36" s="15"/>
      <c r="AP36" s="15">
        <v>1500</v>
      </c>
      <c r="AQ36" s="15">
        <v>1406250</v>
      </c>
      <c r="AR36" s="15"/>
      <c r="AS36" s="15"/>
      <c r="AT36" s="15">
        <v>85000</v>
      </c>
      <c r="AU36" s="15"/>
      <c r="AV36" s="15">
        <v>90000</v>
      </c>
      <c r="AW36" s="15">
        <v>80000</v>
      </c>
      <c r="AX36" s="15"/>
      <c r="AY36" s="15">
        <v>27350</v>
      </c>
      <c r="AZ36" s="15"/>
      <c r="BA36" s="15"/>
      <c r="BB36" s="15"/>
    </row>
    <row r="37" spans="1:54" s="1" customFormat="1" ht="18.2" customHeight="1" x14ac:dyDescent="0.2">
      <c r="A37" s="9">
        <v>36</v>
      </c>
      <c r="B37" s="13" t="s">
        <v>77</v>
      </c>
      <c r="C37" s="13" t="s">
        <v>78</v>
      </c>
      <c r="D37" s="14">
        <v>-233606377.96000001</v>
      </c>
      <c r="E37" s="14"/>
      <c r="F37" s="14">
        <v>-22323697.399999999</v>
      </c>
      <c r="G37" s="14">
        <v>-134294005</v>
      </c>
      <c r="H37" s="14"/>
      <c r="I37" s="14">
        <v>-12041748.640000001</v>
      </c>
      <c r="J37" s="14">
        <v>-1270000</v>
      </c>
      <c r="K37" s="14"/>
      <c r="L37" s="14">
        <v>-426933.61</v>
      </c>
      <c r="M37" s="14">
        <v>-94826.16</v>
      </c>
      <c r="N37" s="14"/>
      <c r="O37" s="14">
        <v>-307959.3</v>
      </c>
      <c r="P37" s="14">
        <v>-2384881</v>
      </c>
      <c r="Q37" s="14"/>
      <c r="R37" s="14">
        <v>-134349.91</v>
      </c>
      <c r="S37" s="14">
        <v>-3385572</v>
      </c>
      <c r="T37" s="14"/>
      <c r="U37" s="14">
        <v>-250489.44</v>
      </c>
      <c r="V37" s="14">
        <v>-8263800</v>
      </c>
      <c r="W37" s="14"/>
      <c r="X37" s="14">
        <v>-111967.46</v>
      </c>
      <c r="Y37" s="14">
        <v>-5240132</v>
      </c>
      <c r="Z37" s="14"/>
      <c r="AA37" s="14">
        <v>-514670.7</v>
      </c>
      <c r="AB37" s="14">
        <v>-1195000</v>
      </c>
      <c r="AC37" s="14"/>
      <c r="AD37" s="14">
        <v>-29298.16</v>
      </c>
      <c r="AE37" s="14">
        <v>-3669000</v>
      </c>
      <c r="AF37" s="14"/>
      <c r="AG37" s="14">
        <v>-643163.43000000005</v>
      </c>
      <c r="AH37" s="14">
        <v>-2613992</v>
      </c>
      <c r="AI37" s="14"/>
      <c r="AJ37" s="14">
        <v>-245714</v>
      </c>
      <c r="AK37" s="14">
        <v>-14657534</v>
      </c>
      <c r="AL37" s="14"/>
      <c r="AM37" s="14">
        <v>-437382.97</v>
      </c>
      <c r="AN37" s="14">
        <v>-2028960</v>
      </c>
      <c r="AO37" s="14"/>
      <c r="AP37" s="14">
        <v>-74897.25</v>
      </c>
      <c r="AQ37" s="14">
        <v>-20896486</v>
      </c>
      <c r="AR37" s="14"/>
      <c r="AS37" s="14">
        <v>-4847521.84</v>
      </c>
      <c r="AT37" s="14">
        <v>-10293437.800000001</v>
      </c>
      <c r="AU37" s="14"/>
      <c r="AV37" s="14">
        <v>-845126.41</v>
      </c>
      <c r="AW37" s="14">
        <v>-14187900</v>
      </c>
      <c r="AX37" s="14"/>
      <c r="AY37" s="14">
        <v>-1302006.28</v>
      </c>
      <c r="AZ37" s="14">
        <v>-9130852</v>
      </c>
      <c r="BA37" s="14"/>
      <c r="BB37" s="14">
        <v>-110468</v>
      </c>
    </row>
    <row r="38" spans="1:54" s="1" customFormat="1" ht="18.2" customHeight="1" x14ac:dyDescent="0.2">
      <c r="A38" s="9">
        <v>37</v>
      </c>
      <c r="B38" s="13" t="s">
        <v>79</v>
      </c>
      <c r="C38" s="13" t="s">
        <v>80</v>
      </c>
      <c r="D38" s="14">
        <v>39114200.049999997</v>
      </c>
      <c r="E38" s="14"/>
      <c r="F38" s="14">
        <v>1332554.32</v>
      </c>
      <c r="G38" s="15">
        <v>16610213</v>
      </c>
      <c r="H38" s="15"/>
      <c r="I38" s="15">
        <v>628831.36</v>
      </c>
      <c r="J38" s="15">
        <v>333000</v>
      </c>
      <c r="K38" s="15"/>
      <c r="L38" s="15"/>
      <c r="M38" s="15">
        <v>29999.05</v>
      </c>
      <c r="N38" s="15"/>
      <c r="O38" s="15"/>
      <c r="P38" s="15">
        <v>602181</v>
      </c>
      <c r="Q38" s="15"/>
      <c r="R38" s="15"/>
      <c r="S38" s="15">
        <v>1533200</v>
      </c>
      <c r="T38" s="15"/>
      <c r="U38" s="15">
        <v>209829.19</v>
      </c>
      <c r="V38" s="15">
        <v>10000</v>
      </c>
      <c r="W38" s="15"/>
      <c r="X38" s="15">
        <v>10000</v>
      </c>
      <c r="Y38" s="15">
        <v>354606</v>
      </c>
      <c r="Z38" s="15"/>
      <c r="AA38" s="15"/>
      <c r="AB38" s="15">
        <v>0</v>
      </c>
      <c r="AC38" s="15"/>
      <c r="AD38" s="15">
        <v>26587.82</v>
      </c>
      <c r="AE38" s="15">
        <v>200000</v>
      </c>
      <c r="AF38" s="15"/>
      <c r="AG38" s="15">
        <v>167999.94</v>
      </c>
      <c r="AH38" s="15">
        <v>250000</v>
      </c>
      <c r="AI38" s="15"/>
      <c r="AJ38" s="15">
        <v>87440.26</v>
      </c>
      <c r="AK38" s="15">
        <v>10705596</v>
      </c>
      <c r="AL38" s="15"/>
      <c r="AM38" s="15"/>
      <c r="AN38" s="15">
        <v>97000</v>
      </c>
      <c r="AO38" s="15"/>
      <c r="AP38" s="15"/>
      <c r="AQ38" s="15">
        <v>1530070</v>
      </c>
      <c r="AR38" s="15"/>
      <c r="AS38" s="15">
        <v>164228.6</v>
      </c>
      <c r="AT38" s="15">
        <v>2877005</v>
      </c>
      <c r="AU38" s="15"/>
      <c r="AV38" s="15">
        <v>37637.15</v>
      </c>
      <c r="AW38" s="15">
        <v>2573900</v>
      </c>
      <c r="AX38" s="15"/>
      <c r="AY38" s="15"/>
      <c r="AZ38" s="15">
        <v>1407430</v>
      </c>
      <c r="BA38" s="15"/>
      <c r="BB38" s="15"/>
    </row>
    <row r="39" spans="1:54" s="1" customFormat="1" ht="18.2" customHeight="1" x14ac:dyDescent="0.2">
      <c r="A39" s="9">
        <v>38</v>
      </c>
      <c r="B39" s="13" t="s">
        <v>81</v>
      </c>
      <c r="C39" s="13" t="s">
        <v>82</v>
      </c>
      <c r="D39" s="14">
        <v>-11997546</v>
      </c>
      <c r="E39" s="14"/>
      <c r="F39" s="14">
        <v>-3116196.22</v>
      </c>
      <c r="G39" s="14">
        <v>-3090187</v>
      </c>
      <c r="H39" s="14"/>
      <c r="I39" s="14">
        <v>-78973.539999999994</v>
      </c>
      <c r="J39" s="14"/>
      <c r="K39" s="14"/>
      <c r="L39" s="14"/>
      <c r="M39" s="14"/>
      <c r="N39" s="14"/>
      <c r="O39" s="14"/>
      <c r="P39" s="14"/>
      <c r="Q39" s="14"/>
      <c r="R39" s="14"/>
      <c r="S39" s="14">
        <v>-313175</v>
      </c>
      <c r="T39" s="14"/>
      <c r="U39" s="14">
        <v>-105731</v>
      </c>
      <c r="V39" s="14">
        <v>-22659</v>
      </c>
      <c r="W39" s="14"/>
      <c r="X39" s="14">
        <v>-4169.41</v>
      </c>
      <c r="Y39" s="14"/>
      <c r="Z39" s="14"/>
      <c r="AA39" s="14"/>
      <c r="AB39" s="14">
        <v>-4487800</v>
      </c>
      <c r="AC39" s="14"/>
      <c r="AD39" s="14">
        <v>-528949</v>
      </c>
      <c r="AE39" s="14"/>
      <c r="AF39" s="14"/>
      <c r="AG39" s="14"/>
      <c r="AH39" s="14">
        <v>-40000</v>
      </c>
      <c r="AI39" s="14"/>
      <c r="AJ39" s="14"/>
      <c r="AK39" s="14"/>
      <c r="AL39" s="14"/>
      <c r="AM39" s="14">
        <v>-6724.5</v>
      </c>
      <c r="AN39" s="14"/>
      <c r="AO39" s="14"/>
      <c r="AP39" s="14"/>
      <c r="AQ39" s="14"/>
      <c r="AR39" s="14"/>
      <c r="AS39" s="14"/>
      <c r="AT39" s="14"/>
      <c r="AU39" s="14"/>
      <c r="AV39" s="14"/>
      <c r="AW39" s="14">
        <v>-4021900</v>
      </c>
      <c r="AX39" s="14"/>
      <c r="AY39" s="14">
        <v>-2391648.77</v>
      </c>
      <c r="AZ39" s="14">
        <v>-21825</v>
      </c>
      <c r="BA39" s="14"/>
      <c r="BB39" s="14"/>
    </row>
    <row r="40" spans="1:54" s="1" customFormat="1" ht="18.2" customHeight="1" x14ac:dyDescent="0.2">
      <c r="A40" s="9">
        <v>39</v>
      </c>
      <c r="B40" s="13" t="s">
        <v>83</v>
      </c>
      <c r="C40" s="13" t="s">
        <v>84</v>
      </c>
      <c r="D40" s="14">
        <v>383400</v>
      </c>
      <c r="E40" s="14"/>
      <c r="F40" s="14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>
        <v>383400</v>
      </c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</row>
    <row r="41" spans="1:54" s="1" customFormat="1" ht="18.2" customHeight="1" x14ac:dyDescent="0.2">
      <c r="A41" s="9">
        <v>40</v>
      </c>
      <c r="B41" s="13" t="s">
        <v>85</v>
      </c>
      <c r="C41" s="13" t="s">
        <v>86</v>
      </c>
      <c r="D41" s="14">
        <f>-2330800-77000</f>
        <v>-2407800</v>
      </c>
      <c r="E41" s="14"/>
      <c r="F41" s="14">
        <v>-1475900</v>
      </c>
      <c r="G41" s="14"/>
      <c r="H41" s="14"/>
      <c r="I41" s="14"/>
      <c r="J41" s="14">
        <v>-700000</v>
      </c>
      <c r="K41" s="14"/>
      <c r="L41" s="14">
        <v>-100000</v>
      </c>
      <c r="M41" s="14"/>
      <c r="N41" s="14"/>
      <c r="O41" s="14"/>
      <c r="P41" s="14"/>
      <c r="Q41" s="14"/>
      <c r="R41" s="14"/>
      <c r="S41" s="14"/>
      <c r="T41" s="14"/>
      <c r="U41" s="14"/>
      <c r="V41" s="14">
        <v>-1630800</v>
      </c>
      <c r="W41" s="14"/>
      <c r="X41" s="14">
        <v>-488900</v>
      </c>
      <c r="Y41" s="14"/>
      <c r="Z41" s="14"/>
      <c r="AA41" s="14"/>
      <c r="AB41" s="14"/>
      <c r="AC41" s="14"/>
      <c r="AD41" s="14"/>
      <c r="AE41" s="14"/>
      <c r="AF41" s="14"/>
      <c r="AG41" s="14"/>
      <c r="AH41" s="14">
        <v>-77000</v>
      </c>
      <c r="AI41" s="14"/>
      <c r="AJ41" s="14"/>
      <c r="AK41" s="14"/>
      <c r="AL41" s="14"/>
      <c r="AM41" s="14">
        <v>-887000</v>
      </c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</row>
    <row r="42" spans="1:54" s="1" customFormat="1" ht="18.2" customHeight="1" x14ac:dyDescent="0.2">
      <c r="A42" s="9">
        <v>41</v>
      </c>
      <c r="B42" s="13" t="s">
        <v>87</v>
      </c>
      <c r="C42" s="13" t="s">
        <v>88</v>
      </c>
      <c r="D42" s="14"/>
      <c r="E42" s="14"/>
      <c r="F42" s="14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</row>
    <row r="43" spans="1:54" s="1" customFormat="1" ht="18.2" customHeight="1" x14ac:dyDescent="0.2">
      <c r="A43" s="9">
        <v>42</v>
      </c>
      <c r="B43" s="13" t="s">
        <v>89</v>
      </c>
      <c r="C43" s="13" t="s">
        <v>90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</row>
    <row r="44" spans="1:54" s="1" customFormat="1" ht="18.2" customHeight="1" x14ac:dyDescent="0.2">
      <c r="A44" s="9">
        <v>43</v>
      </c>
      <c r="B44" s="13" t="s">
        <v>91</v>
      </c>
      <c r="C44" s="13" t="s">
        <v>92</v>
      </c>
      <c r="D44" s="14">
        <v>1405960</v>
      </c>
      <c r="E44" s="14"/>
      <c r="F44" s="14">
        <v>348359.97</v>
      </c>
      <c r="G44" s="15">
        <v>1056000</v>
      </c>
      <c r="H44" s="15"/>
      <c r="I44" s="15">
        <v>260869.56</v>
      </c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>
        <v>86580</v>
      </c>
      <c r="W44" s="15"/>
      <c r="X44" s="15">
        <v>21645</v>
      </c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>
        <v>263380</v>
      </c>
      <c r="BA44" s="15"/>
      <c r="BB44" s="15">
        <v>65845.41</v>
      </c>
    </row>
    <row r="45" spans="1:54" s="1" customFormat="1" ht="18.2" customHeight="1" x14ac:dyDescent="0.2">
      <c r="A45" s="9">
        <v>44</v>
      </c>
      <c r="B45" s="13" t="s">
        <v>93</v>
      </c>
      <c r="C45" s="13" t="s">
        <v>94</v>
      </c>
      <c r="D45" s="14">
        <v>-14214736</v>
      </c>
      <c r="E45" s="14"/>
      <c r="F45" s="14"/>
      <c r="G45" s="14">
        <v>-14214736</v>
      </c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</row>
    <row r="46" spans="1:54" s="1" customFormat="1" ht="18.2" customHeight="1" x14ac:dyDescent="0.2">
      <c r="A46" s="9">
        <v>45</v>
      </c>
      <c r="B46" s="13" t="s">
        <v>95</v>
      </c>
      <c r="C46" s="13" t="s">
        <v>96</v>
      </c>
      <c r="D46" s="14">
        <v>9796025</v>
      </c>
      <c r="E46" s="14"/>
      <c r="F46" s="14">
        <v>52961.5</v>
      </c>
      <c r="G46" s="15">
        <v>9606000</v>
      </c>
      <c r="H46" s="15"/>
      <c r="I46" s="15">
        <v>15068.93</v>
      </c>
      <c r="J46" s="15"/>
      <c r="K46" s="15"/>
      <c r="L46" s="15">
        <v>22.95</v>
      </c>
      <c r="M46" s="15">
        <v>80</v>
      </c>
      <c r="N46" s="15"/>
      <c r="O46" s="15">
        <v>9.49</v>
      </c>
      <c r="P46" s="15">
        <v>250</v>
      </c>
      <c r="Q46" s="15"/>
      <c r="R46" s="15">
        <v>61.03</v>
      </c>
      <c r="S46" s="15">
        <v>110</v>
      </c>
      <c r="T46" s="15"/>
      <c r="U46" s="15">
        <v>23.39</v>
      </c>
      <c r="V46" s="15">
        <v>41100</v>
      </c>
      <c r="W46" s="15"/>
      <c r="X46" s="15">
        <v>10312.91</v>
      </c>
      <c r="Y46" s="15">
        <v>30</v>
      </c>
      <c r="Z46" s="15"/>
      <c r="AA46" s="15">
        <v>27.4</v>
      </c>
      <c r="AB46" s="15">
        <v>0</v>
      </c>
      <c r="AC46" s="15"/>
      <c r="AD46" s="15">
        <v>57.39</v>
      </c>
      <c r="AE46" s="15"/>
      <c r="AF46" s="15"/>
      <c r="AG46" s="15">
        <v>30.61</v>
      </c>
      <c r="AH46" s="15"/>
      <c r="AI46" s="15"/>
      <c r="AJ46" s="15"/>
      <c r="AK46" s="15"/>
      <c r="AL46" s="15"/>
      <c r="AM46" s="15">
        <v>21.46</v>
      </c>
      <c r="AN46" s="15">
        <v>0</v>
      </c>
      <c r="AO46" s="15"/>
      <c r="AP46" s="15">
        <v>5.0599999999999996</v>
      </c>
      <c r="AQ46" s="15">
        <v>0</v>
      </c>
      <c r="AR46" s="15"/>
      <c r="AS46" s="15">
        <v>42.54</v>
      </c>
      <c r="AT46" s="15">
        <v>0</v>
      </c>
      <c r="AU46" s="15"/>
      <c r="AV46" s="15">
        <v>31.65</v>
      </c>
      <c r="AW46" s="15">
        <v>0</v>
      </c>
      <c r="AX46" s="15"/>
      <c r="AY46" s="15">
        <v>39.24</v>
      </c>
      <c r="AZ46" s="15">
        <v>148455</v>
      </c>
      <c r="BA46" s="15"/>
      <c r="BB46" s="15">
        <v>27207.45</v>
      </c>
    </row>
    <row r="47" spans="1:54" s="1" customFormat="1" ht="18.2" customHeight="1" x14ac:dyDescent="0.2">
      <c r="A47" s="9">
        <v>46</v>
      </c>
      <c r="B47" s="13" t="s">
        <v>97</v>
      </c>
      <c r="C47" s="13" t="s">
        <v>98</v>
      </c>
      <c r="D47" s="14">
        <v>-8773604</v>
      </c>
      <c r="E47" s="14"/>
      <c r="F47" s="14">
        <v>-1269655.1299999999</v>
      </c>
      <c r="G47" s="14">
        <v>-7142190</v>
      </c>
      <c r="H47" s="14"/>
      <c r="I47" s="14">
        <v>-1073182.3600000001</v>
      </c>
      <c r="J47" s="14"/>
      <c r="K47" s="14"/>
      <c r="L47" s="14"/>
      <c r="M47" s="14">
        <v>-14178</v>
      </c>
      <c r="N47" s="14"/>
      <c r="O47" s="14">
        <v>-2850.32</v>
      </c>
      <c r="P47" s="14">
        <v>-18800</v>
      </c>
      <c r="Q47" s="14"/>
      <c r="R47" s="14">
        <v>-2658.75</v>
      </c>
      <c r="S47" s="14">
        <v>-33680</v>
      </c>
      <c r="T47" s="14"/>
      <c r="U47" s="14">
        <v>-8422.91</v>
      </c>
      <c r="V47" s="14">
        <v>-191464</v>
      </c>
      <c r="W47" s="14"/>
      <c r="X47" s="14">
        <v>-34772.86</v>
      </c>
      <c r="Y47" s="14">
        <v>-50000</v>
      </c>
      <c r="Z47" s="14"/>
      <c r="AA47" s="14">
        <v>-9404.66</v>
      </c>
      <c r="AB47" s="14">
        <v>-43100</v>
      </c>
      <c r="AC47" s="14"/>
      <c r="AD47" s="14">
        <v>-792.1</v>
      </c>
      <c r="AE47" s="14">
        <v>-35000</v>
      </c>
      <c r="AF47" s="14"/>
      <c r="AG47" s="14">
        <v>-7592.66</v>
      </c>
      <c r="AH47" s="14">
        <v>-50000</v>
      </c>
      <c r="AI47" s="14"/>
      <c r="AJ47" s="14">
        <v>-10409.61</v>
      </c>
      <c r="AK47" s="14">
        <v>-69402</v>
      </c>
      <c r="AL47" s="14"/>
      <c r="AM47" s="14">
        <v>-10450.08</v>
      </c>
      <c r="AN47" s="14">
        <v>-52000</v>
      </c>
      <c r="AO47" s="14"/>
      <c r="AP47" s="14">
        <v>-13514.28</v>
      </c>
      <c r="AQ47" s="14">
        <v>-118844</v>
      </c>
      <c r="AR47" s="14"/>
      <c r="AS47" s="14">
        <v>-13373.71</v>
      </c>
      <c r="AT47" s="14">
        <v>-231642</v>
      </c>
      <c r="AU47" s="14"/>
      <c r="AV47" s="14">
        <v>-17484.73</v>
      </c>
      <c r="AW47" s="14">
        <v>-400000</v>
      </c>
      <c r="AX47" s="14"/>
      <c r="AY47" s="14">
        <v>-36280.519999999997</v>
      </c>
      <c r="AZ47" s="14">
        <v>-323304</v>
      </c>
      <c r="BA47" s="14"/>
      <c r="BB47" s="14">
        <v>-28465.58</v>
      </c>
    </row>
    <row r="48" spans="1:54" s="1" customFormat="1" ht="18.2" customHeight="1" x14ac:dyDescent="0.2">
      <c r="A48" s="9">
        <v>47</v>
      </c>
      <c r="B48" s="10"/>
      <c r="C48" s="10" t="s">
        <v>99</v>
      </c>
      <c r="D48" s="11">
        <v>-84805839.769999996</v>
      </c>
      <c r="E48" s="11"/>
      <c r="F48" s="11">
        <v>49615757.639999598</v>
      </c>
      <c r="G48" s="12">
        <v>-29717187</v>
      </c>
      <c r="H48" s="12"/>
      <c r="I48" s="12">
        <v>40709323.089999899</v>
      </c>
      <c r="J48" s="12">
        <v>88251</v>
      </c>
      <c r="K48" s="12"/>
      <c r="L48" s="12">
        <v>1655243.07</v>
      </c>
      <c r="M48" s="12">
        <v>-61293</v>
      </c>
      <c r="N48" s="12"/>
      <c r="O48" s="12">
        <v>-289153.09000000003</v>
      </c>
      <c r="P48" s="12">
        <v>101904</v>
      </c>
      <c r="Q48" s="12"/>
      <c r="R48" s="12">
        <v>1139885.8799999999</v>
      </c>
      <c r="S48" s="12">
        <v>-1606010</v>
      </c>
      <c r="T48" s="12"/>
      <c r="U48" s="12">
        <v>80177.570000000793</v>
      </c>
      <c r="V48" s="12">
        <v>-4898151</v>
      </c>
      <c r="W48" s="12"/>
      <c r="X48" s="12">
        <v>1472308.84</v>
      </c>
      <c r="Y48" s="12">
        <v>-1013313</v>
      </c>
      <c r="Z48" s="12"/>
      <c r="AA48" s="12">
        <v>2334800.75</v>
      </c>
      <c r="AB48" s="12">
        <v>-4614797</v>
      </c>
      <c r="AC48" s="12"/>
      <c r="AD48" s="12">
        <v>237462.37000000101</v>
      </c>
      <c r="AE48" s="12">
        <v>-3464141</v>
      </c>
      <c r="AF48" s="12"/>
      <c r="AG48" s="12">
        <v>262127.41000000099</v>
      </c>
      <c r="AH48" s="12">
        <f>AH34+AH35</f>
        <v>-1850000</v>
      </c>
      <c r="AI48" s="12"/>
      <c r="AJ48" s="12">
        <v>262448.299999999</v>
      </c>
      <c r="AK48" s="12">
        <v>-2802720</v>
      </c>
      <c r="AL48" s="12"/>
      <c r="AM48" s="12">
        <v>-793137.27999999805</v>
      </c>
      <c r="AN48" s="12">
        <v>-719552.83</v>
      </c>
      <c r="AO48" s="12"/>
      <c r="AP48" s="12">
        <v>394033.11999999901</v>
      </c>
      <c r="AQ48" s="12">
        <v>-13357557</v>
      </c>
      <c r="AR48" s="12"/>
      <c r="AS48" s="12">
        <v>-1692213.29</v>
      </c>
      <c r="AT48" s="12">
        <v>-5893019.9400000004</v>
      </c>
      <c r="AU48" s="12"/>
      <c r="AV48" s="12">
        <v>470851.76999999903</v>
      </c>
      <c r="AW48" s="12">
        <v>-11080800</v>
      </c>
      <c r="AX48" s="12"/>
      <c r="AY48" s="12">
        <v>104417.929999998</v>
      </c>
      <c r="AZ48" s="12">
        <v>-3994453</v>
      </c>
      <c r="BA48" s="12"/>
      <c r="BB48" s="12">
        <v>3267181.2</v>
      </c>
    </row>
    <row r="49" spans="1:54" s="1" customFormat="1" ht="18.2" customHeight="1" x14ac:dyDescent="0.2">
      <c r="A49" s="9">
        <v>48</v>
      </c>
      <c r="B49" s="10"/>
      <c r="C49" s="10" t="s">
        <v>100</v>
      </c>
      <c r="D49" s="11">
        <v>58487616</v>
      </c>
      <c r="E49" s="11"/>
      <c r="F49" s="11">
        <v>-3910763.71</v>
      </c>
      <c r="G49" s="11">
        <v>15127919</v>
      </c>
      <c r="H49" s="11"/>
      <c r="I49" s="11">
        <v>-3680544.84</v>
      </c>
      <c r="J49" s="11"/>
      <c r="K49" s="11"/>
      <c r="L49" s="11"/>
      <c r="M49" s="11">
        <v>-153000</v>
      </c>
      <c r="N49" s="11"/>
      <c r="O49" s="11">
        <v>-37875.07</v>
      </c>
      <c r="P49" s="11">
        <v>-101904</v>
      </c>
      <c r="Q49" s="11"/>
      <c r="R49" s="11">
        <v>-50951.78</v>
      </c>
      <c r="S49" s="11">
        <v>640700</v>
      </c>
      <c r="T49" s="11"/>
      <c r="U49" s="11">
        <v>-151510.62</v>
      </c>
      <c r="V49" s="11">
        <v>3617151</v>
      </c>
      <c r="W49" s="11"/>
      <c r="X49" s="11">
        <v>-425499.88</v>
      </c>
      <c r="Y49" s="11">
        <v>1102118</v>
      </c>
      <c r="Z49" s="11"/>
      <c r="AA49" s="11">
        <v>-94697.63</v>
      </c>
      <c r="AB49" s="11">
        <v>3270860</v>
      </c>
      <c r="AC49" s="11"/>
      <c r="AD49" s="11">
        <v>213641.47</v>
      </c>
      <c r="AE49" s="11">
        <v>2248784</v>
      </c>
      <c r="AF49" s="11"/>
      <c r="AG49" s="11">
        <v>-140859.91</v>
      </c>
      <c r="AH49" s="11">
        <f>AH50+AH51</f>
        <v>1600000</v>
      </c>
      <c r="AI49" s="11"/>
      <c r="AJ49" s="11">
        <v>-71369.919999999998</v>
      </c>
      <c r="AK49" s="11">
        <v>2802720</v>
      </c>
      <c r="AL49" s="11"/>
      <c r="AM49" s="11">
        <v>657101.5</v>
      </c>
      <c r="AN49" s="11">
        <v>354000</v>
      </c>
      <c r="AO49" s="11"/>
      <c r="AP49" s="11">
        <v>-139440.91</v>
      </c>
      <c r="AQ49" s="11">
        <v>10206026</v>
      </c>
      <c r="AR49" s="11"/>
      <c r="AS49" s="11">
        <v>-697483.64</v>
      </c>
      <c r="AT49" s="11">
        <v>3955382</v>
      </c>
      <c r="AU49" s="11"/>
      <c r="AV49" s="11">
        <v>-493425.05</v>
      </c>
      <c r="AW49" s="11">
        <v>10600000</v>
      </c>
      <c r="AX49" s="11"/>
      <c r="AY49" s="11">
        <v>1870558.18</v>
      </c>
      <c r="AZ49" s="11">
        <v>3216860</v>
      </c>
      <c r="BA49" s="11"/>
      <c r="BB49" s="11">
        <v>-668405.61</v>
      </c>
    </row>
    <row r="50" spans="1:54" s="1" customFormat="1" ht="18.2" customHeight="1" x14ac:dyDescent="0.2">
      <c r="A50" s="9">
        <v>49</v>
      </c>
      <c r="B50" s="13" t="s">
        <v>101</v>
      </c>
      <c r="C50" s="13" t="s">
        <v>102</v>
      </c>
      <c r="D50" s="14">
        <v>92055824</v>
      </c>
      <c r="E50" s="14"/>
      <c r="F50" s="14">
        <v>3348793</v>
      </c>
      <c r="G50" s="15">
        <v>35355824</v>
      </c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>
        <v>1200000</v>
      </c>
      <c r="T50" s="15"/>
      <c r="U50" s="15"/>
      <c r="V50" s="15">
        <v>5000000</v>
      </c>
      <c r="W50" s="15"/>
      <c r="X50" s="15"/>
      <c r="Y50" s="15">
        <v>1550000</v>
      </c>
      <c r="Z50" s="15"/>
      <c r="AA50" s="15"/>
      <c r="AB50" s="15">
        <v>3500000</v>
      </c>
      <c r="AC50" s="15"/>
      <c r="AD50" s="15">
        <v>266793</v>
      </c>
      <c r="AE50" s="15">
        <v>2800000</v>
      </c>
      <c r="AF50" s="15"/>
      <c r="AG50" s="15"/>
      <c r="AH50" s="15">
        <v>2000000</v>
      </c>
      <c r="AI50" s="15"/>
      <c r="AJ50" s="15"/>
      <c r="AK50" s="15">
        <v>3300000</v>
      </c>
      <c r="AL50" s="15"/>
      <c r="AM50" s="15">
        <v>782000</v>
      </c>
      <c r="AN50" s="15">
        <v>900000</v>
      </c>
      <c r="AO50" s="15"/>
      <c r="AP50" s="15"/>
      <c r="AQ50" s="15">
        <v>13000000</v>
      </c>
      <c r="AR50" s="15"/>
      <c r="AS50" s="15"/>
      <c r="AT50" s="15">
        <v>5530000</v>
      </c>
      <c r="AU50" s="15"/>
      <c r="AV50" s="15"/>
      <c r="AW50" s="15">
        <v>12200000</v>
      </c>
      <c r="AX50" s="15"/>
      <c r="AY50" s="15">
        <v>2300000</v>
      </c>
      <c r="AZ50" s="15">
        <v>5720000</v>
      </c>
      <c r="BA50" s="15"/>
      <c r="BB50" s="15"/>
    </row>
    <row r="51" spans="1:54" s="1" customFormat="1" ht="18.2" customHeight="1" x14ac:dyDescent="0.2">
      <c r="A51" s="9">
        <v>50</v>
      </c>
      <c r="B51" s="13" t="s">
        <v>103</v>
      </c>
      <c r="C51" s="13" t="s">
        <v>104</v>
      </c>
      <c r="D51" s="14">
        <v>-33568208</v>
      </c>
      <c r="E51" s="14"/>
      <c r="F51" s="14">
        <v>-7259556.71</v>
      </c>
      <c r="G51" s="14">
        <v>-20227905</v>
      </c>
      <c r="H51" s="14"/>
      <c r="I51" s="14">
        <v>-3680544.84</v>
      </c>
      <c r="J51" s="14"/>
      <c r="K51" s="14"/>
      <c r="L51" s="14"/>
      <c r="M51" s="14">
        <v>-153000</v>
      </c>
      <c r="N51" s="14"/>
      <c r="O51" s="14">
        <v>-37875.07</v>
      </c>
      <c r="P51" s="14">
        <v>-101904</v>
      </c>
      <c r="Q51" s="14"/>
      <c r="R51" s="14">
        <v>-50951.78</v>
      </c>
      <c r="S51" s="14">
        <v>-559300</v>
      </c>
      <c r="T51" s="14"/>
      <c r="U51" s="14">
        <v>-151510.62</v>
      </c>
      <c r="V51" s="14">
        <v>-1382849</v>
      </c>
      <c r="W51" s="14"/>
      <c r="X51" s="14">
        <v>-425499.88</v>
      </c>
      <c r="Y51" s="14">
        <v>-447882</v>
      </c>
      <c r="Z51" s="14"/>
      <c r="AA51" s="14">
        <v>-94697.63</v>
      </c>
      <c r="AB51" s="14">
        <v>-229140</v>
      </c>
      <c r="AC51" s="14"/>
      <c r="AD51" s="14">
        <v>-53151.53</v>
      </c>
      <c r="AE51" s="14">
        <v>-551216</v>
      </c>
      <c r="AF51" s="14"/>
      <c r="AG51" s="14">
        <v>-140859.91</v>
      </c>
      <c r="AH51" s="14">
        <v>-400000</v>
      </c>
      <c r="AI51" s="14"/>
      <c r="AJ51" s="14">
        <v>-71369.919999999998</v>
      </c>
      <c r="AK51" s="14">
        <v>-497280</v>
      </c>
      <c r="AL51" s="14"/>
      <c r="AM51" s="14">
        <v>-124898.5</v>
      </c>
      <c r="AN51" s="14">
        <v>-546000</v>
      </c>
      <c r="AO51" s="14"/>
      <c r="AP51" s="14">
        <v>-139440.91</v>
      </c>
      <c r="AQ51" s="14">
        <v>-2793974</v>
      </c>
      <c r="AR51" s="14"/>
      <c r="AS51" s="14">
        <v>-697483.64</v>
      </c>
      <c r="AT51" s="14">
        <v>-1574618</v>
      </c>
      <c r="AU51" s="14"/>
      <c r="AV51" s="14">
        <v>-493425.05</v>
      </c>
      <c r="AW51" s="14">
        <v>-1600000</v>
      </c>
      <c r="AX51" s="14"/>
      <c r="AY51" s="14">
        <v>-429441.82</v>
      </c>
      <c r="AZ51" s="14">
        <v>-2503140</v>
      </c>
      <c r="BA51" s="14"/>
      <c r="BB51" s="14">
        <v>-668405.61</v>
      </c>
    </row>
    <row r="52" spans="1:54" s="1" customFormat="1" ht="18.2" customHeight="1" x14ac:dyDescent="0.2">
      <c r="A52" s="9">
        <v>51</v>
      </c>
      <c r="B52" s="10" t="s">
        <v>105</v>
      </c>
      <c r="C52" s="10" t="s">
        <v>106</v>
      </c>
      <c r="D52" s="11">
        <v>-24263184.449999999</v>
      </c>
      <c r="E52" s="11"/>
      <c r="F52" s="11">
        <v>-893133.08999994397</v>
      </c>
      <c r="G52" s="12">
        <v>-14839127</v>
      </c>
      <c r="H52" s="12"/>
      <c r="I52" s="12">
        <v>-3228792.4299999899</v>
      </c>
      <c r="J52" s="12">
        <v>88251</v>
      </c>
      <c r="K52" s="12"/>
      <c r="L52" s="12">
        <v>352846.58</v>
      </c>
      <c r="M52" s="12">
        <v>-214293</v>
      </c>
      <c r="N52" s="12"/>
      <c r="O52" s="12">
        <v>-85635.46</v>
      </c>
      <c r="P52" s="12">
        <v>0</v>
      </c>
      <c r="Q52" s="12"/>
      <c r="R52" s="12">
        <v>412294.04</v>
      </c>
      <c r="S52" s="12">
        <v>-657837</v>
      </c>
      <c r="T52" s="12"/>
      <c r="U52" s="12">
        <v>-37508.1</v>
      </c>
      <c r="V52" s="12">
        <v>-1281000</v>
      </c>
      <c r="W52" s="12"/>
      <c r="X52" s="12">
        <v>962100.52</v>
      </c>
      <c r="Y52" s="12">
        <v>-170000</v>
      </c>
      <c r="Z52" s="12"/>
      <c r="AA52" s="12">
        <v>1434149.08</v>
      </c>
      <c r="AB52" s="12">
        <v>-1811837</v>
      </c>
      <c r="AC52" s="12"/>
      <c r="AD52" s="12">
        <v>211525.99</v>
      </c>
      <c r="AE52" s="12">
        <v>-1215357</v>
      </c>
      <c r="AF52" s="12"/>
      <c r="AG52" s="12">
        <v>49399.26</v>
      </c>
      <c r="AH52" s="12">
        <v>-250000</v>
      </c>
      <c r="AI52" s="12"/>
      <c r="AJ52" s="12">
        <v>-76015.87</v>
      </c>
      <c r="AK52" s="12"/>
      <c r="AL52" s="12"/>
      <c r="AM52" s="12">
        <v>-894332.05</v>
      </c>
      <c r="AN52" s="12">
        <v>-142259.6</v>
      </c>
      <c r="AO52" s="12"/>
      <c r="AP52" s="12">
        <v>280914.96000000002</v>
      </c>
      <c r="AQ52" s="12">
        <v>-2039620</v>
      </c>
      <c r="AR52" s="12"/>
      <c r="AS52" s="12">
        <v>-816986.69</v>
      </c>
      <c r="AT52" s="12">
        <v>-776733.3</v>
      </c>
      <c r="AU52" s="12"/>
      <c r="AV52" s="12">
        <v>-515285.22</v>
      </c>
      <c r="AW52" s="12">
        <v>-133111.54999999999</v>
      </c>
      <c r="AX52" s="12"/>
      <c r="AY52" s="12">
        <v>294270.95</v>
      </c>
      <c r="AZ52" s="12">
        <v>-820260</v>
      </c>
      <c r="BA52" s="12"/>
      <c r="BB52" s="12">
        <v>763921.35</v>
      </c>
    </row>
    <row r="53" spans="1:54" s="1" customFormat="1" ht="24.6" customHeight="1" x14ac:dyDescent="0.2">
      <c r="A53" s="9">
        <v>52</v>
      </c>
      <c r="B53" s="10"/>
      <c r="C53" s="10" t="s">
        <v>107</v>
      </c>
      <c r="D53" s="11">
        <v>2055039.32</v>
      </c>
      <c r="E53" s="11"/>
      <c r="F53" s="11">
        <v>-46598127.020000398</v>
      </c>
      <c r="G53" s="11">
        <v>-249859</v>
      </c>
      <c r="H53" s="11"/>
      <c r="I53" s="11">
        <v>-40257570.679999903</v>
      </c>
      <c r="J53" s="11">
        <v>0</v>
      </c>
      <c r="K53" s="11"/>
      <c r="L53" s="11">
        <v>-1302396.49</v>
      </c>
      <c r="M53" s="11">
        <v>0</v>
      </c>
      <c r="N53" s="11"/>
      <c r="O53" s="11">
        <v>241392.7</v>
      </c>
      <c r="P53" s="11">
        <v>0</v>
      </c>
      <c r="Q53" s="11"/>
      <c r="R53" s="11">
        <v>-676640.06</v>
      </c>
      <c r="S53" s="11">
        <v>307473</v>
      </c>
      <c r="T53" s="11"/>
      <c r="U53" s="11">
        <v>33824.950000000703</v>
      </c>
      <c r="V53" s="11">
        <v>0</v>
      </c>
      <c r="W53" s="11"/>
      <c r="X53" s="11">
        <v>-84708.440000000395</v>
      </c>
      <c r="Y53" s="11">
        <v>-258805</v>
      </c>
      <c r="Z53" s="11"/>
      <c r="AA53" s="11">
        <v>-805954.03999999899</v>
      </c>
      <c r="AB53" s="11">
        <v>-467900</v>
      </c>
      <c r="AC53" s="11"/>
      <c r="AD53" s="11">
        <v>-239577.85</v>
      </c>
      <c r="AE53" s="11">
        <v>0</v>
      </c>
      <c r="AF53" s="11"/>
      <c r="AG53" s="11">
        <v>-71868.239999999802</v>
      </c>
      <c r="AH53" s="11">
        <v>-77000</v>
      </c>
      <c r="AI53" s="11"/>
      <c r="AJ53" s="11">
        <v>-267094.24999999901</v>
      </c>
      <c r="AK53" s="11">
        <v>0</v>
      </c>
      <c r="AL53" s="11"/>
      <c r="AM53" s="11">
        <v>-758296.27000000095</v>
      </c>
      <c r="AN53" s="11">
        <v>223293.23</v>
      </c>
      <c r="AO53" s="11"/>
      <c r="AP53" s="11">
        <v>26322.750000000498</v>
      </c>
      <c r="AQ53" s="11">
        <v>1111911</v>
      </c>
      <c r="AR53" s="11"/>
      <c r="AS53" s="11">
        <v>1572710.24</v>
      </c>
      <c r="AT53" s="11">
        <v>1160904.6399999999</v>
      </c>
      <c r="AU53" s="11"/>
      <c r="AV53" s="11">
        <v>-492711.94</v>
      </c>
      <c r="AW53" s="11">
        <v>347688.45</v>
      </c>
      <c r="AX53" s="11"/>
      <c r="AY53" s="11">
        <v>-1680705.16</v>
      </c>
      <c r="AZ53" s="11">
        <v>-42667</v>
      </c>
      <c r="BA53" s="11"/>
      <c r="BB53" s="11">
        <v>-1834854.24</v>
      </c>
    </row>
    <row r="54" spans="1:54" s="1" customFormat="1" ht="18.2" customHeight="1" x14ac:dyDescent="0.2">
      <c r="A54" s="9">
        <v>53</v>
      </c>
      <c r="B54" s="13"/>
      <c r="C54" s="13"/>
      <c r="D54" s="14"/>
      <c r="E54" s="14"/>
      <c r="F54" s="14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</row>
    <row r="55" spans="1:54" s="1" customFormat="1" ht="24.6" customHeight="1" x14ac:dyDescent="0.2">
      <c r="A55" s="9">
        <v>54</v>
      </c>
      <c r="B55" s="10"/>
      <c r="C55" s="10" t="s">
        <v>108</v>
      </c>
      <c r="D55" s="11">
        <v>1186563203.1500001</v>
      </c>
      <c r="E55" s="11"/>
      <c r="F55" s="11">
        <v>239658286.52000001</v>
      </c>
      <c r="G55" s="11">
        <v>803873866</v>
      </c>
      <c r="H55" s="11"/>
      <c r="I55" s="11">
        <v>161749434.83000001</v>
      </c>
      <c r="J55" s="11">
        <v>18858619</v>
      </c>
      <c r="K55" s="11"/>
      <c r="L55" s="11">
        <v>4680594.78</v>
      </c>
      <c r="M55" s="11">
        <v>4289905.0999999996</v>
      </c>
      <c r="N55" s="11"/>
      <c r="O55" s="11">
        <v>1407447.94</v>
      </c>
      <c r="P55" s="11">
        <v>17016817</v>
      </c>
      <c r="Q55" s="11"/>
      <c r="R55" s="11">
        <v>4748500.53</v>
      </c>
      <c r="S55" s="11">
        <v>13361125</v>
      </c>
      <c r="T55" s="11"/>
      <c r="U55" s="11">
        <v>2733709.33</v>
      </c>
      <c r="V55" s="11">
        <v>33623369.030000001</v>
      </c>
      <c r="W55" s="11"/>
      <c r="X55" s="11">
        <v>6309417.75</v>
      </c>
      <c r="Y55" s="11">
        <v>17255154</v>
      </c>
      <c r="Z55" s="11"/>
      <c r="AA55" s="11">
        <v>3345757.83</v>
      </c>
      <c r="AB55" s="11">
        <v>15121567</v>
      </c>
      <c r="AC55" s="11"/>
      <c r="AD55" s="11">
        <v>2653606.9500000002</v>
      </c>
      <c r="AE55" s="11">
        <v>17133359</v>
      </c>
      <c r="AF55" s="11"/>
      <c r="AG55" s="11">
        <v>3864961.98</v>
      </c>
      <c r="AH55" s="11">
        <f>AH56+AH63+AH64+AH68+AH85+AH92+AH99+AH106+AH124+AH137</f>
        <v>13129555</v>
      </c>
      <c r="AI55" s="11"/>
      <c r="AJ55" s="11">
        <v>2839024.29</v>
      </c>
      <c r="AK55" s="11">
        <v>32594999</v>
      </c>
      <c r="AL55" s="11"/>
      <c r="AM55" s="11">
        <v>6371349.6200000001</v>
      </c>
      <c r="AN55" s="11">
        <v>9746105.0800000001</v>
      </c>
      <c r="AO55" s="11"/>
      <c r="AP55" s="11">
        <v>1846792.07</v>
      </c>
      <c r="AQ55" s="11">
        <v>60812677</v>
      </c>
      <c r="AR55" s="11"/>
      <c r="AS55" s="11">
        <v>13619047.720000001</v>
      </c>
      <c r="AT55" s="11">
        <v>28977776.940000001</v>
      </c>
      <c r="AU55" s="11"/>
      <c r="AV55" s="11">
        <v>4943855.5999999996</v>
      </c>
      <c r="AW55" s="11">
        <v>54237400</v>
      </c>
      <c r="AX55" s="11"/>
      <c r="AY55" s="11">
        <v>10350513.609999999</v>
      </c>
      <c r="AZ55" s="11">
        <v>46530909</v>
      </c>
      <c r="BA55" s="11"/>
      <c r="BB55" s="11">
        <v>8194271.6900000004</v>
      </c>
    </row>
    <row r="56" spans="1:54" s="1" customFormat="1" ht="18.2" customHeight="1" x14ac:dyDescent="0.2">
      <c r="A56" s="9">
        <v>55</v>
      </c>
      <c r="B56" s="10" t="s">
        <v>109</v>
      </c>
      <c r="C56" s="10" t="s">
        <v>110</v>
      </c>
      <c r="D56" s="11">
        <v>95776539.290000007</v>
      </c>
      <c r="E56" s="11"/>
      <c r="F56" s="11">
        <v>20451361.329999998</v>
      </c>
      <c r="G56" s="12">
        <v>64732735</v>
      </c>
      <c r="H56" s="12"/>
      <c r="I56" s="12">
        <v>12505052.4</v>
      </c>
      <c r="J56" s="12">
        <v>2342400</v>
      </c>
      <c r="K56" s="12"/>
      <c r="L56" s="12">
        <v>488483.01</v>
      </c>
      <c r="M56" s="12">
        <v>582344.05000000005</v>
      </c>
      <c r="N56" s="12"/>
      <c r="O56" s="12">
        <v>148300.41</v>
      </c>
      <c r="P56" s="12">
        <v>1687259.34</v>
      </c>
      <c r="Q56" s="12"/>
      <c r="R56" s="12">
        <v>351850.6</v>
      </c>
      <c r="S56" s="12">
        <v>665616</v>
      </c>
      <c r="T56" s="12"/>
      <c r="U56" s="12">
        <v>142060.29</v>
      </c>
      <c r="V56" s="12">
        <v>1783616</v>
      </c>
      <c r="W56" s="12"/>
      <c r="X56" s="12">
        <v>827881.79</v>
      </c>
      <c r="Y56" s="12">
        <v>1188572</v>
      </c>
      <c r="Z56" s="12"/>
      <c r="AA56" s="12">
        <v>286095.94</v>
      </c>
      <c r="AB56" s="12">
        <v>984530</v>
      </c>
      <c r="AC56" s="12"/>
      <c r="AD56" s="12">
        <v>196093.29</v>
      </c>
      <c r="AE56" s="12">
        <v>1124461</v>
      </c>
      <c r="AF56" s="12"/>
      <c r="AG56" s="12">
        <v>242577.16</v>
      </c>
      <c r="AH56" s="12">
        <f>SUM(AH57:AH62)</f>
        <v>886666</v>
      </c>
      <c r="AI56" s="12"/>
      <c r="AJ56" s="12">
        <v>173360.3</v>
      </c>
      <c r="AK56" s="12">
        <v>2868431</v>
      </c>
      <c r="AL56" s="12"/>
      <c r="AM56" s="12">
        <v>1625752.98</v>
      </c>
      <c r="AN56" s="12">
        <v>966832.05</v>
      </c>
      <c r="AO56" s="12"/>
      <c r="AP56" s="12">
        <v>204752.27</v>
      </c>
      <c r="AQ56" s="12">
        <v>1778907</v>
      </c>
      <c r="AR56" s="12"/>
      <c r="AS56" s="12">
        <v>381072.99</v>
      </c>
      <c r="AT56" s="12">
        <v>2096917.85</v>
      </c>
      <c r="AU56" s="12"/>
      <c r="AV56" s="12">
        <v>435296.73</v>
      </c>
      <c r="AW56" s="12">
        <v>6282400</v>
      </c>
      <c r="AX56" s="12"/>
      <c r="AY56" s="12">
        <v>1356519.67</v>
      </c>
      <c r="AZ56" s="12">
        <v>5804852</v>
      </c>
      <c r="BA56" s="12"/>
      <c r="BB56" s="12">
        <v>1086211.5</v>
      </c>
    </row>
    <row r="57" spans="1:54" s="1" customFormat="1" ht="18.2" customHeight="1" x14ac:dyDescent="0.2">
      <c r="A57" s="9">
        <v>56</v>
      </c>
      <c r="B57" s="13" t="s">
        <v>111</v>
      </c>
      <c r="C57" s="13" t="s">
        <v>112</v>
      </c>
      <c r="D57" s="14">
        <v>4483936</v>
      </c>
      <c r="E57" s="14"/>
      <c r="F57" s="14">
        <v>953776.12</v>
      </c>
      <c r="G57" s="14">
        <v>2526910</v>
      </c>
      <c r="H57" s="14"/>
      <c r="I57" s="14">
        <v>502811.01</v>
      </c>
      <c r="J57" s="14">
        <v>154700</v>
      </c>
      <c r="K57" s="14"/>
      <c r="L57" s="14">
        <v>43718.14</v>
      </c>
      <c r="M57" s="14">
        <v>33730</v>
      </c>
      <c r="N57" s="14"/>
      <c r="O57" s="14">
        <v>9157.7099999999991</v>
      </c>
      <c r="P57" s="14">
        <v>185406</v>
      </c>
      <c r="Q57" s="14"/>
      <c r="R57" s="14">
        <v>39079.480000000003</v>
      </c>
      <c r="S57" s="14">
        <v>65180</v>
      </c>
      <c r="T57" s="14"/>
      <c r="U57" s="14">
        <v>10352.129999999999</v>
      </c>
      <c r="V57" s="14">
        <v>257818</v>
      </c>
      <c r="W57" s="14"/>
      <c r="X57" s="14">
        <v>48767.27</v>
      </c>
      <c r="Y57" s="14">
        <v>86601</v>
      </c>
      <c r="Z57" s="14"/>
      <c r="AA57" s="14">
        <v>18773.330000000002</v>
      </c>
      <c r="AB57" s="14">
        <v>134000</v>
      </c>
      <c r="AC57" s="14"/>
      <c r="AD57" s="14">
        <v>35384.85</v>
      </c>
      <c r="AE57" s="14">
        <v>99585</v>
      </c>
      <c r="AF57" s="14"/>
      <c r="AG57" s="14">
        <v>19682.66</v>
      </c>
      <c r="AH57" s="14">
        <v>87000</v>
      </c>
      <c r="AI57" s="14"/>
      <c r="AJ57" s="14">
        <v>16255.31</v>
      </c>
      <c r="AK57" s="14">
        <v>155124</v>
      </c>
      <c r="AL57" s="14"/>
      <c r="AM57" s="14">
        <v>38867.599999999999</v>
      </c>
      <c r="AN57" s="14">
        <v>43275.15</v>
      </c>
      <c r="AO57" s="14"/>
      <c r="AP57" s="14">
        <v>10130.82</v>
      </c>
      <c r="AQ57" s="14">
        <v>119601</v>
      </c>
      <c r="AR57" s="14"/>
      <c r="AS57" s="14">
        <v>28286.560000000001</v>
      </c>
      <c r="AT57" s="14">
        <v>137519.85</v>
      </c>
      <c r="AU57" s="14"/>
      <c r="AV57" s="14">
        <v>30328.05</v>
      </c>
      <c r="AW57" s="14">
        <v>204200</v>
      </c>
      <c r="AX57" s="14"/>
      <c r="AY57" s="14">
        <v>37132.43</v>
      </c>
      <c r="AZ57" s="14">
        <v>193286</v>
      </c>
      <c r="BA57" s="14"/>
      <c r="BB57" s="14">
        <v>65048.77</v>
      </c>
    </row>
    <row r="58" spans="1:54" s="1" customFormat="1" ht="18.2" customHeight="1" x14ac:dyDescent="0.2">
      <c r="A58" s="9">
        <v>57</v>
      </c>
      <c r="B58" s="13" t="s">
        <v>113</v>
      </c>
      <c r="C58" s="13" t="s">
        <v>114</v>
      </c>
      <c r="D58" s="14">
        <v>60104623.369999997</v>
      </c>
      <c r="E58" s="14"/>
      <c r="F58" s="14">
        <v>13925404.74</v>
      </c>
      <c r="G58" s="15">
        <v>37451948</v>
      </c>
      <c r="H58" s="15"/>
      <c r="I58" s="15">
        <v>8546646.1199999992</v>
      </c>
      <c r="J58" s="15">
        <v>1426700</v>
      </c>
      <c r="K58" s="15"/>
      <c r="L58" s="15">
        <v>338344.24</v>
      </c>
      <c r="M58" s="15">
        <v>469027.05</v>
      </c>
      <c r="N58" s="15"/>
      <c r="O58" s="15">
        <v>129112.59</v>
      </c>
      <c r="P58" s="15">
        <v>1215767.42</v>
      </c>
      <c r="Q58" s="15"/>
      <c r="R58" s="15">
        <v>301370.5</v>
      </c>
      <c r="S58" s="15">
        <v>330710</v>
      </c>
      <c r="T58" s="15"/>
      <c r="U58" s="15">
        <v>90357.84</v>
      </c>
      <c r="V58" s="15">
        <v>1106302</v>
      </c>
      <c r="W58" s="15"/>
      <c r="X58" s="15">
        <v>245820.77</v>
      </c>
      <c r="Y58" s="15">
        <v>990903</v>
      </c>
      <c r="Z58" s="15"/>
      <c r="AA58" s="15">
        <v>254355.64</v>
      </c>
      <c r="AB58" s="15">
        <v>650430</v>
      </c>
      <c r="AC58" s="15"/>
      <c r="AD58" s="15">
        <v>155755.89000000001</v>
      </c>
      <c r="AE58" s="15">
        <v>936876</v>
      </c>
      <c r="AF58" s="15"/>
      <c r="AG58" s="15">
        <v>209845.44</v>
      </c>
      <c r="AH58" s="15">
        <v>425200</v>
      </c>
      <c r="AI58" s="15"/>
      <c r="AJ58" s="15">
        <v>96854.96</v>
      </c>
      <c r="AK58" s="15">
        <v>2623905</v>
      </c>
      <c r="AL58" s="15"/>
      <c r="AM58" s="15">
        <v>689435.3</v>
      </c>
      <c r="AN58" s="15">
        <v>784556.9</v>
      </c>
      <c r="AO58" s="15"/>
      <c r="AP58" s="15">
        <v>176728.87</v>
      </c>
      <c r="AQ58" s="15">
        <v>1446845</v>
      </c>
      <c r="AR58" s="15"/>
      <c r="AS58" s="15">
        <v>328719.19</v>
      </c>
      <c r="AT58" s="15">
        <v>1632956</v>
      </c>
      <c r="AU58" s="15"/>
      <c r="AV58" s="15">
        <v>379849.76</v>
      </c>
      <c r="AW58" s="15">
        <v>4130200</v>
      </c>
      <c r="AX58" s="15"/>
      <c r="AY58" s="15">
        <v>1042673.31</v>
      </c>
      <c r="AZ58" s="15">
        <v>4482297</v>
      </c>
      <c r="BA58" s="15"/>
      <c r="BB58" s="15">
        <v>939534.32</v>
      </c>
    </row>
    <row r="59" spans="1:54" s="1" customFormat="1" ht="18.2" customHeight="1" x14ac:dyDescent="0.2">
      <c r="A59" s="9">
        <v>58</v>
      </c>
      <c r="B59" s="13" t="s">
        <v>115</v>
      </c>
      <c r="C59" s="13" t="s">
        <v>116</v>
      </c>
      <c r="D59" s="14">
        <v>9332857.9199999999</v>
      </c>
      <c r="E59" s="14"/>
      <c r="F59" s="14">
        <v>240402.73</v>
      </c>
      <c r="G59" s="14">
        <v>7688670</v>
      </c>
      <c r="H59" s="14"/>
      <c r="I59" s="14">
        <v>240402.73</v>
      </c>
      <c r="J59" s="14">
        <v>30000</v>
      </c>
      <c r="K59" s="14"/>
      <c r="L59" s="14"/>
      <c r="M59" s="14">
        <v>50000</v>
      </c>
      <c r="N59" s="14"/>
      <c r="O59" s="14"/>
      <c r="P59" s="14">
        <v>229485.92</v>
      </c>
      <c r="Q59" s="14"/>
      <c r="R59" s="14"/>
      <c r="S59" s="14">
        <v>101168</v>
      </c>
      <c r="T59" s="14"/>
      <c r="U59" s="14"/>
      <c r="V59" s="14">
        <v>194500</v>
      </c>
      <c r="W59" s="14"/>
      <c r="X59" s="14"/>
      <c r="Y59" s="14">
        <v>30000</v>
      </c>
      <c r="Z59" s="14"/>
      <c r="AA59" s="14"/>
      <c r="AB59" s="14">
        <v>135000</v>
      </c>
      <c r="AC59" s="14"/>
      <c r="AD59" s="14"/>
      <c r="AE59" s="14">
        <v>20000</v>
      </c>
      <c r="AF59" s="14"/>
      <c r="AG59" s="14"/>
      <c r="AH59" s="14">
        <v>52966</v>
      </c>
      <c r="AI59" s="14"/>
      <c r="AJ59" s="14"/>
      <c r="AK59" s="14"/>
      <c r="AL59" s="14"/>
      <c r="AM59" s="14"/>
      <c r="AN59" s="14">
        <v>55000</v>
      </c>
      <c r="AO59" s="14"/>
      <c r="AP59" s="14"/>
      <c r="AQ59" s="14">
        <v>49718</v>
      </c>
      <c r="AR59" s="14"/>
      <c r="AS59" s="14"/>
      <c r="AT59" s="14">
        <v>60000</v>
      </c>
      <c r="AU59" s="14"/>
      <c r="AV59" s="14"/>
      <c r="AW59" s="14">
        <v>51500</v>
      </c>
      <c r="AX59" s="14"/>
      <c r="AY59" s="14"/>
      <c r="AZ59" s="14">
        <v>584850</v>
      </c>
      <c r="BA59" s="14"/>
      <c r="BB59" s="14"/>
    </row>
    <row r="60" spans="1:54" s="1" customFormat="1" ht="18.2" customHeight="1" x14ac:dyDescent="0.2">
      <c r="A60" s="9">
        <v>59</v>
      </c>
      <c r="B60" s="13" t="s">
        <v>117</v>
      </c>
      <c r="C60" s="13" t="s">
        <v>118</v>
      </c>
      <c r="D60" s="14">
        <v>1064999</v>
      </c>
      <c r="E60" s="14"/>
      <c r="F60" s="14">
        <v>175631.11</v>
      </c>
      <c r="G60" s="15">
        <v>630000</v>
      </c>
      <c r="H60" s="15"/>
      <c r="I60" s="15">
        <v>85621.85</v>
      </c>
      <c r="J60" s="15">
        <v>31000</v>
      </c>
      <c r="K60" s="15"/>
      <c r="L60" s="15">
        <v>6420.63</v>
      </c>
      <c r="M60" s="15">
        <v>11500</v>
      </c>
      <c r="N60" s="15"/>
      <c r="O60" s="15">
        <v>2825.89</v>
      </c>
      <c r="P60" s="15">
        <v>37800</v>
      </c>
      <c r="Q60" s="15"/>
      <c r="R60" s="15">
        <v>8741.8700000000008</v>
      </c>
      <c r="S60" s="15"/>
      <c r="T60" s="15"/>
      <c r="U60" s="15"/>
      <c r="V60" s="15">
        <v>33532</v>
      </c>
      <c r="W60" s="15"/>
      <c r="X60" s="15">
        <v>8053.16</v>
      </c>
      <c r="Y60" s="15">
        <v>31068</v>
      </c>
      <c r="Z60" s="15"/>
      <c r="AA60" s="15">
        <v>3562.31</v>
      </c>
      <c r="AB60" s="15">
        <v>22000</v>
      </c>
      <c r="AC60" s="15"/>
      <c r="AD60" s="15">
        <v>4160.45</v>
      </c>
      <c r="AE60" s="15"/>
      <c r="AF60" s="15"/>
      <c r="AG60" s="15"/>
      <c r="AH60" s="15">
        <v>22500</v>
      </c>
      <c r="AI60" s="15"/>
      <c r="AJ60" s="15">
        <v>5126.8</v>
      </c>
      <c r="AK60" s="15"/>
      <c r="AL60" s="15"/>
      <c r="AM60" s="15"/>
      <c r="AN60" s="15">
        <v>32000</v>
      </c>
      <c r="AO60" s="15"/>
      <c r="AP60" s="15">
        <v>4378.3</v>
      </c>
      <c r="AQ60" s="15">
        <v>43899</v>
      </c>
      <c r="AR60" s="15"/>
      <c r="AS60" s="15">
        <v>10693.53</v>
      </c>
      <c r="AT60" s="15">
        <v>34800</v>
      </c>
      <c r="AU60" s="15"/>
      <c r="AV60" s="15">
        <v>7634.19</v>
      </c>
      <c r="AW60" s="15">
        <v>89900</v>
      </c>
      <c r="AX60" s="15"/>
      <c r="AY60" s="15">
        <v>17197.810000000001</v>
      </c>
      <c r="AZ60" s="15">
        <v>45000</v>
      </c>
      <c r="BA60" s="15"/>
      <c r="BB60" s="15">
        <v>11214.32</v>
      </c>
    </row>
    <row r="61" spans="1:54" s="1" customFormat="1" ht="18.2" customHeight="1" x14ac:dyDescent="0.2">
      <c r="A61" s="9">
        <v>60</v>
      </c>
      <c r="B61" s="13" t="s">
        <v>119</v>
      </c>
      <c r="C61" s="13" t="s">
        <v>120</v>
      </c>
      <c r="D61" s="14">
        <v>8967219</v>
      </c>
      <c r="E61" s="14"/>
      <c r="F61" s="14">
        <v>1285085.02</v>
      </c>
      <c r="G61" s="14">
        <v>7142190</v>
      </c>
      <c r="H61" s="14"/>
      <c r="I61" s="14">
        <v>1072919.8600000001</v>
      </c>
      <c r="J61" s="14"/>
      <c r="K61" s="14"/>
      <c r="L61" s="14"/>
      <c r="M61" s="14">
        <v>14178</v>
      </c>
      <c r="N61" s="14"/>
      <c r="O61" s="14">
        <v>3295.22</v>
      </c>
      <c r="P61" s="14">
        <v>18800</v>
      </c>
      <c r="Q61" s="14"/>
      <c r="R61" s="14">
        <v>2658.75</v>
      </c>
      <c r="S61" s="14">
        <v>33680</v>
      </c>
      <c r="T61" s="14"/>
      <c r="U61" s="14">
        <v>8420.6299999999992</v>
      </c>
      <c r="V61" s="14">
        <v>191464</v>
      </c>
      <c r="W61" s="14"/>
      <c r="X61" s="14">
        <v>36340.589999999997</v>
      </c>
      <c r="Y61" s="14">
        <v>50000</v>
      </c>
      <c r="Z61" s="14"/>
      <c r="AA61" s="14">
        <v>9404.66</v>
      </c>
      <c r="AB61" s="14">
        <v>43100</v>
      </c>
      <c r="AC61" s="14"/>
      <c r="AD61" s="14">
        <v>792.1</v>
      </c>
      <c r="AE61" s="14">
        <v>35000</v>
      </c>
      <c r="AF61" s="14"/>
      <c r="AG61" s="14">
        <v>7592.66</v>
      </c>
      <c r="AH61" s="14">
        <v>47500</v>
      </c>
      <c r="AI61" s="14"/>
      <c r="AJ61" s="14">
        <v>10142.31</v>
      </c>
      <c r="AK61" s="14">
        <v>89402</v>
      </c>
      <c r="AL61" s="14"/>
      <c r="AM61" s="14">
        <v>10450.08</v>
      </c>
      <c r="AN61" s="14">
        <v>52000</v>
      </c>
      <c r="AO61" s="14"/>
      <c r="AP61" s="14">
        <v>13514.28</v>
      </c>
      <c r="AQ61" s="14">
        <v>118844</v>
      </c>
      <c r="AR61" s="14"/>
      <c r="AS61" s="14">
        <v>13373.71</v>
      </c>
      <c r="AT61" s="14">
        <v>231642</v>
      </c>
      <c r="AU61" s="14"/>
      <c r="AV61" s="14">
        <v>17484.73</v>
      </c>
      <c r="AW61" s="14">
        <v>400000</v>
      </c>
      <c r="AX61" s="14"/>
      <c r="AY61" s="14">
        <v>36280.519999999997</v>
      </c>
      <c r="AZ61" s="14">
        <v>499419</v>
      </c>
      <c r="BA61" s="14"/>
      <c r="BB61" s="14">
        <v>42414.92</v>
      </c>
    </row>
    <row r="62" spans="1:54" s="1" customFormat="1" ht="18.2" customHeight="1" x14ac:dyDescent="0.2">
      <c r="A62" s="9">
        <v>61</v>
      </c>
      <c r="B62" s="13"/>
      <c r="C62" s="13" t="s">
        <v>121</v>
      </c>
      <c r="D62" s="14">
        <v>11822904</v>
      </c>
      <c r="E62" s="14"/>
      <c r="F62" s="14">
        <v>3871061.61</v>
      </c>
      <c r="G62" s="15">
        <v>9293017</v>
      </c>
      <c r="H62" s="15"/>
      <c r="I62" s="15">
        <v>2056650.83</v>
      </c>
      <c r="J62" s="15">
        <v>700000</v>
      </c>
      <c r="K62" s="15"/>
      <c r="L62" s="15">
        <v>100000</v>
      </c>
      <c r="M62" s="15">
        <v>3909</v>
      </c>
      <c r="N62" s="15"/>
      <c r="O62" s="15">
        <v>3909</v>
      </c>
      <c r="P62" s="15"/>
      <c r="Q62" s="15"/>
      <c r="R62" s="15"/>
      <c r="S62" s="15">
        <v>134878</v>
      </c>
      <c r="T62" s="15"/>
      <c r="U62" s="15">
        <v>32929.69</v>
      </c>
      <c r="V62" s="15"/>
      <c r="W62" s="15"/>
      <c r="X62" s="15">
        <v>488900</v>
      </c>
      <c r="Y62" s="15"/>
      <c r="Z62" s="15"/>
      <c r="AA62" s="15"/>
      <c r="AB62" s="15"/>
      <c r="AC62" s="15"/>
      <c r="AD62" s="15"/>
      <c r="AE62" s="15">
        <v>33000</v>
      </c>
      <c r="AF62" s="15"/>
      <c r="AG62" s="15">
        <v>5456.4</v>
      </c>
      <c r="AH62" s="15">
        <v>251500</v>
      </c>
      <c r="AI62" s="15"/>
      <c r="AJ62" s="15">
        <v>44980.92</v>
      </c>
      <c r="AK62" s="15"/>
      <c r="AL62" s="15"/>
      <c r="AM62" s="15">
        <v>887000</v>
      </c>
      <c r="AN62" s="15"/>
      <c r="AO62" s="15"/>
      <c r="AP62" s="15"/>
      <c r="AQ62" s="15"/>
      <c r="AR62" s="15"/>
      <c r="AS62" s="15"/>
      <c r="AT62" s="15"/>
      <c r="AU62" s="15"/>
      <c r="AV62" s="15"/>
      <c r="AW62" s="15">
        <v>1406600</v>
      </c>
      <c r="AX62" s="15"/>
      <c r="AY62" s="15">
        <v>223235.6</v>
      </c>
      <c r="AZ62" s="15">
        <v>0</v>
      </c>
      <c r="BA62" s="15"/>
      <c r="BB62" s="15">
        <v>27999.17</v>
      </c>
    </row>
    <row r="63" spans="1:54" s="1" customFormat="1" ht="18.2" customHeight="1" x14ac:dyDescent="0.2">
      <c r="A63" s="9">
        <v>62</v>
      </c>
      <c r="B63" s="10" t="s">
        <v>122</v>
      </c>
      <c r="C63" s="10" t="s">
        <v>123</v>
      </c>
      <c r="D63" s="11">
        <v>7000</v>
      </c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>
        <v>7000</v>
      </c>
      <c r="AX63" s="11"/>
      <c r="AY63" s="11"/>
      <c r="AZ63" s="11"/>
      <c r="BA63" s="11"/>
      <c r="BB63" s="11"/>
    </row>
    <row r="64" spans="1:54" s="1" customFormat="1" ht="18.2" customHeight="1" x14ac:dyDescent="0.2">
      <c r="A64" s="9">
        <v>63</v>
      </c>
      <c r="B64" s="10" t="s">
        <v>124</v>
      </c>
      <c r="C64" s="10" t="s">
        <v>125</v>
      </c>
      <c r="D64" s="11">
        <v>5489910</v>
      </c>
      <c r="E64" s="11"/>
      <c r="F64" s="11">
        <v>984180.87</v>
      </c>
      <c r="G64" s="12">
        <v>4831830</v>
      </c>
      <c r="H64" s="12"/>
      <c r="I64" s="12">
        <v>837450.48</v>
      </c>
      <c r="J64" s="12">
        <v>2000</v>
      </c>
      <c r="K64" s="12"/>
      <c r="L64" s="12"/>
      <c r="M64" s="12"/>
      <c r="N64" s="12"/>
      <c r="O64" s="12"/>
      <c r="P64" s="12">
        <v>23740</v>
      </c>
      <c r="Q64" s="12"/>
      <c r="R64" s="12">
        <v>3730.74</v>
      </c>
      <c r="S64" s="12">
        <v>47860</v>
      </c>
      <c r="T64" s="12"/>
      <c r="U64" s="12">
        <v>5389.41</v>
      </c>
      <c r="V64" s="12">
        <v>20100</v>
      </c>
      <c r="W64" s="12"/>
      <c r="X64" s="12">
        <v>16474.87</v>
      </c>
      <c r="Y64" s="12">
        <v>49500</v>
      </c>
      <c r="Z64" s="12"/>
      <c r="AA64" s="12">
        <v>22000</v>
      </c>
      <c r="AB64" s="12">
        <v>25000</v>
      </c>
      <c r="AC64" s="12"/>
      <c r="AD64" s="12">
        <v>1907.37</v>
      </c>
      <c r="AE64" s="12">
        <v>3000</v>
      </c>
      <c r="AF64" s="12"/>
      <c r="AG64" s="12"/>
      <c r="AH64" s="12">
        <f>SUM(AH65:AH67)</f>
        <v>26000</v>
      </c>
      <c r="AI64" s="12"/>
      <c r="AJ64" s="12">
        <v>11729.86</v>
      </c>
      <c r="AK64" s="12"/>
      <c r="AL64" s="12"/>
      <c r="AM64" s="12"/>
      <c r="AN64" s="12">
        <v>174700</v>
      </c>
      <c r="AO64" s="12"/>
      <c r="AP64" s="12">
        <v>3742.22</v>
      </c>
      <c r="AQ64" s="12">
        <v>41690</v>
      </c>
      <c r="AR64" s="12"/>
      <c r="AS64" s="12">
        <v>19398.95</v>
      </c>
      <c r="AT64" s="12">
        <v>77590</v>
      </c>
      <c r="AU64" s="12"/>
      <c r="AV64" s="12">
        <v>25320</v>
      </c>
      <c r="AW64" s="12">
        <v>54100</v>
      </c>
      <c r="AX64" s="12"/>
      <c r="AY64" s="12">
        <v>17482.63</v>
      </c>
      <c r="AZ64" s="12">
        <v>112800</v>
      </c>
      <c r="BA64" s="12"/>
      <c r="BB64" s="12">
        <v>19554.34</v>
      </c>
    </row>
    <row r="65" spans="1:54" s="1" customFormat="1" ht="18.2" customHeight="1" x14ac:dyDescent="0.2">
      <c r="A65" s="9">
        <v>64</v>
      </c>
      <c r="B65" s="13" t="s">
        <v>126</v>
      </c>
      <c r="C65" s="13" t="s">
        <v>127</v>
      </c>
      <c r="D65" s="14">
        <v>116560</v>
      </c>
      <c r="E65" s="14"/>
      <c r="F65" s="14">
        <v>15865.09</v>
      </c>
      <c r="G65" s="14">
        <v>60260</v>
      </c>
      <c r="H65" s="14"/>
      <c r="I65" s="14">
        <v>11545.92</v>
      </c>
      <c r="J65" s="14">
        <v>2000</v>
      </c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>
        <v>5000</v>
      </c>
      <c r="AC65" s="14"/>
      <c r="AD65" s="14"/>
      <c r="AE65" s="14"/>
      <c r="AF65" s="14"/>
      <c r="AG65" s="14"/>
      <c r="AH65" s="14">
        <v>3500</v>
      </c>
      <c r="AI65" s="14"/>
      <c r="AJ65" s="14">
        <v>264.83</v>
      </c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>
        <v>45800</v>
      </c>
      <c r="BA65" s="14"/>
      <c r="BB65" s="14">
        <v>4054.34</v>
      </c>
    </row>
    <row r="66" spans="1:54" s="1" customFormat="1" ht="18.2" customHeight="1" x14ac:dyDescent="0.2">
      <c r="A66" s="9">
        <v>65</v>
      </c>
      <c r="B66" s="13" t="s">
        <v>128</v>
      </c>
      <c r="C66" s="13" t="s">
        <v>129</v>
      </c>
      <c r="D66" s="14">
        <v>661965</v>
      </c>
      <c r="E66" s="14"/>
      <c r="F66" s="14">
        <v>94269.85</v>
      </c>
      <c r="G66" s="15">
        <v>259185</v>
      </c>
      <c r="H66" s="15"/>
      <c r="I66" s="15">
        <v>433</v>
      </c>
      <c r="J66" s="15"/>
      <c r="K66" s="15"/>
      <c r="L66" s="15"/>
      <c r="M66" s="15"/>
      <c r="N66" s="15"/>
      <c r="O66" s="15"/>
      <c r="P66" s="15">
        <v>3100</v>
      </c>
      <c r="Q66" s="15"/>
      <c r="R66" s="15"/>
      <c r="S66" s="15"/>
      <c r="T66" s="15"/>
      <c r="U66" s="15"/>
      <c r="V66" s="15"/>
      <c r="W66" s="15"/>
      <c r="X66" s="15"/>
      <c r="Y66" s="15">
        <v>49500</v>
      </c>
      <c r="Z66" s="15"/>
      <c r="AA66" s="15">
        <v>22000</v>
      </c>
      <c r="AB66" s="15"/>
      <c r="AC66" s="15"/>
      <c r="AD66" s="15"/>
      <c r="AE66" s="15">
        <v>3000</v>
      </c>
      <c r="AF66" s="15"/>
      <c r="AG66" s="15"/>
      <c r="AH66" s="15">
        <v>22500</v>
      </c>
      <c r="AI66" s="15"/>
      <c r="AJ66" s="15">
        <v>11465.03</v>
      </c>
      <c r="AK66" s="15"/>
      <c r="AL66" s="15"/>
      <c r="AM66" s="15"/>
      <c r="AN66" s="15">
        <v>171400</v>
      </c>
      <c r="AO66" s="15"/>
      <c r="AP66" s="15">
        <v>3423.89</v>
      </c>
      <c r="AQ66" s="15">
        <v>19690</v>
      </c>
      <c r="AR66" s="15"/>
      <c r="AS66" s="15">
        <v>16253.93</v>
      </c>
      <c r="AT66" s="15">
        <v>66590</v>
      </c>
      <c r="AU66" s="15"/>
      <c r="AV66" s="15">
        <v>25194</v>
      </c>
      <c r="AW66" s="15"/>
      <c r="AX66" s="15"/>
      <c r="AY66" s="15"/>
      <c r="AZ66" s="15">
        <v>67000</v>
      </c>
      <c r="BA66" s="15"/>
      <c r="BB66" s="15">
        <v>15500</v>
      </c>
    </row>
    <row r="67" spans="1:54" s="1" customFormat="1" ht="18.2" customHeight="1" x14ac:dyDescent="0.2">
      <c r="A67" s="9">
        <v>66</v>
      </c>
      <c r="B67" s="13"/>
      <c r="C67" s="13" t="s">
        <v>130</v>
      </c>
      <c r="D67" s="14">
        <v>4711385</v>
      </c>
      <c r="E67" s="14"/>
      <c r="F67" s="14">
        <v>874045.93</v>
      </c>
      <c r="G67" s="14">
        <v>4512385</v>
      </c>
      <c r="H67" s="14"/>
      <c r="I67" s="14">
        <v>825471.56</v>
      </c>
      <c r="J67" s="14"/>
      <c r="K67" s="14"/>
      <c r="L67" s="14"/>
      <c r="M67" s="14"/>
      <c r="N67" s="14"/>
      <c r="O67" s="14"/>
      <c r="P67" s="14">
        <v>20640</v>
      </c>
      <c r="Q67" s="14"/>
      <c r="R67" s="14">
        <v>3730.74</v>
      </c>
      <c r="S67" s="14">
        <v>47860</v>
      </c>
      <c r="T67" s="14"/>
      <c r="U67" s="14">
        <v>5389.41</v>
      </c>
      <c r="V67" s="14">
        <v>20100</v>
      </c>
      <c r="W67" s="14"/>
      <c r="X67" s="14">
        <v>16474.87</v>
      </c>
      <c r="Y67" s="14"/>
      <c r="Z67" s="14"/>
      <c r="AA67" s="14"/>
      <c r="AB67" s="14">
        <v>20000</v>
      </c>
      <c r="AC67" s="14"/>
      <c r="AD67" s="14">
        <v>1907.37</v>
      </c>
      <c r="AE67" s="14"/>
      <c r="AF67" s="14"/>
      <c r="AG67" s="14"/>
      <c r="AH67" s="14"/>
      <c r="AI67" s="14"/>
      <c r="AJ67" s="14"/>
      <c r="AK67" s="14"/>
      <c r="AL67" s="14"/>
      <c r="AM67" s="14"/>
      <c r="AN67" s="14">
        <v>3300</v>
      </c>
      <c r="AO67" s="14"/>
      <c r="AP67" s="14">
        <v>318.33</v>
      </c>
      <c r="AQ67" s="14">
        <v>22000</v>
      </c>
      <c r="AR67" s="14"/>
      <c r="AS67" s="14">
        <v>3145.02</v>
      </c>
      <c r="AT67" s="14">
        <v>11000</v>
      </c>
      <c r="AU67" s="14"/>
      <c r="AV67" s="14">
        <v>126</v>
      </c>
      <c r="AW67" s="14">
        <v>54100</v>
      </c>
      <c r="AX67" s="14"/>
      <c r="AY67" s="14">
        <v>17482.63</v>
      </c>
      <c r="AZ67" s="14"/>
      <c r="BA67" s="14"/>
      <c r="BB67" s="14"/>
    </row>
    <row r="68" spans="1:54" s="1" customFormat="1" ht="18.2" customHeight="1" x14ac:dyDescent="0.2">
      <c r="A68" s="9">
        <v>67</v>
      </c>
      <c r="B68" s="10" t="s">
        <v>131</v>
      </c>
      <c r="C68" s="10" t="s">
        <v>132</v>
      </c>
      <c r="D68" s="11">
        <v>185734781.56</v>
      </c>
      <c r="E68" s="11"/>
      <c r="F68" s="11">
        <v>31042220.800000001</v>
      </c>
      <c r="G68" s="12">
        <v>156063113</v>
      </c>
      <c r="H68" s="12"/>
      <c r="I68" s="12">
        <v>27472260.699999999</v>
      </c>
      <c r="J68" s="12">
        <v>558000</v>
      </c>
      <c r="K68" s="12"/>
      <c r="L68" s="12">
        <v>64033.21</v>
      </c>
      <c r="M68" s="12">
        <v>8720</v>
      </c>
      <c r="N68" s="12"/>
      <c r="O68" s="12">
        <v>2811.06</v>
      </c>
      <c r="P68" s="12">
        <v>1487716</v>
      </c>
      <c r="Q68" s="12"/>
      <c r="R68" s="12">
        <v>320511.2</v>
      </c>
      <c r="S68" s="12">
        <v>1248940</v>
      </c>
      <c r="T68" s="12"/>
      <c r="U68" s="12">
        <v>129028.67</v>
      </c>
      <c r="V68" s="12">
        <v>3144013</v>
      </c>
      <c r="W68" s="12"/>
      <c r="X68" s="12">
        <v>321498.11</v>
      </c>
      <c r="Y68" s="12">
        <v>1337604</v>
      </c>
      <c r="Z68" s="12"/>
      <c r="AA68" s="12">
        <v>137084.9</v>
      </c>
      <c r="AB68" s="12">
        <v>1153200</v>
      </c>
      <c r="AC68" s="12"/>
      <c r="AD68" s="12">
        <v>51900.52</v>
      </c>
      <c r="AE68" s="12">
        <v>1210594</v>
      </c>
      <c r="AF68" s="12"/>
      <c r="AG68" s="12">
        <v>145155.29999999999</v>
      </c>
      <c r="AH68" s="12">
        <f>SUM(AH69:AH84)</f>
        <v>982000</v>
      </c>
      <c r="AI68" s="12"/>
      <c r="AJ68" s="12">
        <v>149843.48000000001</v>
      </c>
      <c r="AK68" s="12">
        <v>2072955</v>
      </c>
      <c r="AL68" s="12"/>
      <c r="AM68" s="12">
        <v>172095.39</v>
      </c>
      <c r="AN68" s="12">
        <v>739606</v>
      </c>
      <c r="AO68" s="12"/>
      <c r="AP68" s="12">
        <v>47895.33</v>
      </c>
      <c r="AQ68" s="12">
        <v>4287392</v>
      </c>
      <c r="AR68" s="12"/>
      <c r="AS68" s="12">
        <v>474218.62</v>
      </c>
      <c r="AT68" s="12">
        <v>2143057.56</v>
      </c>
      <c r="AU68" s="12"/>
      <c r="AV68" s="12">
        <v>301418.76</v>
      </c>
      <c r="AW68" s="12">
        <v>5195800</v>
      </c>
      <c r="AX68" s="12"/>
      <c r="AY68" s="12">
        <v>723655.61</v>
      </c>
      <c r="AZ68" s="12">
        <v>4102071</v>
      </c>
      <c r="BA68" s="12"/>
      <c r="BB68" s="12">
        <v>528809.93999999994</v>
      </c>
    </row>
    <row r="69" spans="1:54" s="1" customFormat="1" ht="18.2" customHeight="1" x14ac:dyDescent="0.2">
      <c r="A69" s="9">
        <v>68</v>
      </c>
      <c r="B69" s="13" t="s">
        <v>133</v>
      </c>
      <c r="C69" s="13" t="s">
        <v>134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</row>
    <row r="70" spans="1:54" s="1" customFormat="1" ht="18.2" customHeight="1" x14ac:dyDescent="0.2">
      <c r="A70" s="9">
        <v>69</v>
      </c>
      <c r="B70" s="13" t="s">
        <v>135</v>
      </c>
      <c r="C70" s="13" t="s">
        <v>136</v>
      </c>
      <c r="D70" s="14">
        <v>1002630</v>
      </c>
      <c r="E70" s="14"/>
      <c r="F70" s="14">
        <v>156929.65</v>
      </c>
      <c r="G70" s="15"/>
      <c r="H70" s="15"/>
      <c r="I70" s="15"/>
      <c r="J70" s="15"/>
      <c r="K70" s="15"/>
      <c r="L70" s="15"/>
      <c r="M70" s="15"/>
      <c r="N70" s="15"/>
      <c r="O70" s="15"/>
      <c r="P70" s="15">
        <v>21200</v>
      </c>
      <c r="Q70" s="15"/>
      <c r="R70" s="15">
        <v>640</v>
      </c>
      <c r="S70" s="15">
        <v>33690</v>
      </c>
      <c r="T70" s="15"/>
      <c r="U70" s="15">
        <v>8686.64</v>
      </c>
      <c r="V70" s="15">
        <v>34932</v>
      </c>
      <c r="W70" s="15"/>
      <c r="X70" s="15">
        <v>3023</v>
      </c>
      <c r="Y70" s="15">
        <v>91810</v>
      </c>
      <c r="Z70" s="15"/>
      <c r="AA70" s="15">
        <v>18527.41</v>
      </c>
      <c r="AB70" s="15">
        <v>76100</v>
      </c>
      <c r="AC70" s="15"/>
      <c r="AD70" s="15">
        <v>5182.37</v>
      </c>
      <c r="AE70" s="15">
        <v>7000</v>
      </c>
      <c r="AF70" s="15"/>
      <c r="AG70" s="15">
        <v>2241.92</v>
      </c>
      <c r="AH70" s="15">
        <v>68000</v>
      </c>
      <c r="AI70" s="15"/>
      <c r="AJ70" s="15">
        <v>18215.599999999999</v>
      </c>
      <c r="AK70" s="15"/>
      <c r="AL70" s="15"/>
      <c r="AM70" s="15"/>
      <c r="AN70" s="15">
        <v>17500</v>
      </c>
      <c r="AO70" s="15"/>
      <c r="AP70" s="15">
        <v>457.8</v>
      </c>
      <c r="AQ70" s="15">
        <v>342346</v>
      </c>
      <c r="AR70" s="15"/>
      <c r="AS70" s="15">
        <v>72180.39</v>
      </c>
      <c r="AT70" s="15"/>
      <c r="AU70" s="15"/>
      <c r="AV70" s="15"/>
      <c r="AW70" s="15">
        <v>243200</v>
      </c>
      <c r="AX70" s="15"/>
      <c r="AY70" s="15">
        <v>25312.6</v>
      </c>
      <c r="AZ70" s="15">
        <v>66852</v>
      </c>
      <c r="BA70" s="15"/>
      <c r="BB70" s="15">
        <v>2461.92</v>
      </c>
    </row>
    <row r="71" spans="1:54" s="1" customFormat="1" ht="18.2" customHeight="1" x14ac:dyDescent="0.2">
      <c r="A71" s="9">
        <v>70</v>
      </c>
      <c r="B71" s="13" t="s">
        <v>137</v>
      </c>
      <c r="C71" s="13" t="s">
        <v>138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</row>
    <row r="72" spans="1:54" s="1" customFormat="1" ht="18.2" customHeight="1" x14ac:dyDescent="0.2">
      <c r="A72" s="9">
        <v>71</v>
      </c>
      <c r="B72" s="13" t="s">
        <v>139</v>
      </c>
      <c r="C72" s="13" t="s">
        <v>140</v>
      </c>
      <c r="D72" s="14"/>
      <c r="E72" s="14"/>
      <c r="F72" s="14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</row>
    <row r="73" spans="1:54" s="1" customFormat="1" ht="18.2" customHeight="1" x14ac:dyDescent="0.2">
      <c r="A73" s="9">
        <v>72</v>
      </c>
      <c r="B73" s="13" t="s">
        <v>141</v>
      </c>
      <c r="C73" s="13" t="s">
        <v>142</v>
      </c>
      <c r="D73" s="14">
        <v>25000</v>
      </c>
      <c r="E73" s="14"/>
      <c r="F73" s="14">
        <v>6384</v>
      </c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>
        <v>25000</v>
      </c>
      <c r="W73" s="14"/>
      <c r="X73" s="14">
        <v>6384</v>
      </c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</row>
    <row r="74" spans="1:54" s="1" customFormat="1" ht="18.2" customHeight="1" x14ac:dyDescent="0.2">
      <c r="A74" s="9">
        <v>73</v>
      </c>
      <c r="B74" s="13" t="s">
        <v>143</v>
      </c>
      <c r="C74" s="13" t="s">
        <v>144</v>
      </c>
      <c r="D74" s="14">
        <v>283990</v>
      </c>
      <c r="E74" s="14"/>
      <c r="F74" s="14">
        <v>43693.02</v>
      </c>
      <c r="G74" s="15">
        <v>233990</v>
      </c>
      <c r="H74" s="15"/>
      <c r="I74" s="15">
        <v>43693.02</v>
      </c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>
        <v>50000</v>
      </c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</row>
    <row r="75" spans="1:54" s="1" customFormat="1" ht="18.2" customHeight="1" x14ac:dyDescent="0.2">
      <c r="A75" s="9">
        <v>74</v>
      </c>
      <c r="B75" s="13" t="s">
        <v>145</v>
      </c>
      <c r="C75" s="13" t="s">
        <v>146</v>
      </c>
      <c r="D75" s="14">
        <v>63670081.799999997</v>
      </c>
      <c r="E75" s="14"/>
      <c r="F75" s="14">
        <v>6610056.8300000001</v>
      </c>
      <c r="G75" s="14">
        <v>45205326</v>
      </c>
      <c r="H75" s="14"/>
      <c r="I75" s="14">
        <v>4853849.62</v>
      </c>
      <c r="J75" s="14">
        <v>395000</v>
      </c>
      <c r="K75" s="14"/>
      <c r="L75" s="14">
        <v>33411.51</v>
      </c>
      <c r="M75" s="14">
        <v>0</v>
      </c>
      <c r="N75" s="14"/>
      <c r="O75" s="14">
        <v>331.44</v>
      </c>
      <c r="P75" s="14">
        <v>356000</v>
      </c>
      <c r="Q75" s="14"/>
      <c r="R75" s="14">
        <v>110489.39</v>
      </c>
      <c r="S75" s="14">
        <v>855760</v>
      </c>
      <c r="T75" s="14"/>
      <c r="U75" s="14">
        <v>62248.38</v>
      </c>
      <c r="V75" s="14">
        <v>1823037</v>
      </c>
      <c r="W75" s="14"/>
      <c r="X75" s="14">
        <v>27288.720000000001</v>
      </c>
      <c r="Y75" s="14">
        <v>1002821</v>
      </c>
      <c r="Z75" s="14"/>
      <c r="AA75" s="14">
        <v>66105.350000000006</v>
      </c>
      <c r="AB75" s="14">
        <v>1008500</v>
      </c>
      <c r="AC75" s="14"/>
      <c r="AD75" s="14">
        <v>46311.74</v>
      </c>
      <c r="AE75" s="14">
        <v>1016237</v>
      </c>
      <c r="AF75" s="14"/>
      <c r="AG75" s="14">
        <v>111791.36</v>
      </c>
      <c r="AH75" s="14">
        <v>380000</v>
      </c>
      <c r="AI75" s="14"/>
      <c r="AJ75" s="14">
        <v>92337.41</v>
      </c>
      <c r="AK75" s="14">
        <v>1353000</v>
      </c>
      <c r="AL75" s="14"/>
      <c r="AM75" s="14">
        <v>108246.99</v>
      </c>
      <c r="AN75" s="14">
        <v>605000</v>
      </c>
      <c r="AO75" s="14"/>
      <c r="AP75" s="14">
        <v>31042.560000000001</v>
      </c>
      <c r="AQ75" s="14">
        <v>3566886</v>
      </c>
      <c r="AR75" s="14"/>
      <c r="AS75" s="14">
        <v>353552.18</v>
      </c>
      <c r="AT75" s="14">
        <v>1423214.8</v>
      </c>
      <c r="AU75" s="14"/>
      <c r="AV75" s="14">
        <v>198723.55</v>
      </c>
      <c r="AW75" s="14">
        <v>2742700</v>
      </c>
      <c r="AX75" s="14"/>
      <c r="AY75" s="14">
        <v>222075.09</v>
      </c>
      <c r="AZ75" s="14">
        <v>1936600</v>
      </c>
      <c r="BA75" s="14"/>
      <c r="BB75" s="14">
        <v>292251.53999999998</v>
      </c>
    </row>
    <row r="76" spans="1:54" s="1" customFormat="1" ht="18.2" customHeight="1" x14ac:dyDescent="0.2">
      <c r="A76" s="9">
        <v>75</v>
      </c>
      <c r="B76" s="13" t="s">
        <v>147</v>
      </c>
      <c r="C76" s="13" t="s">
        <v>148</v>
      </c>
      <c r="D76" s="14">
        <v>96233149</v>
      </c>
      <c r="E76" s="14"/>
      <c r="F76" s="14">
        <v>19234815.329999998</v>
      </c>
      <c r="G76" s="15">
        <v>92672118</v>
      </c>
      <c r="H76" s="15"/>
      <c r="I76" s="15">
        <v>18714501.879999999</v>
      </c>
      <c r="J76" s="15">
        <v>68000</v>
      </c>
      <c r="K76" s="15"/>
      <c r="L76" s="15">
        <v>20750.599999999999</v>
      </c>
      <c r="M76" s="15">
        <v>3000</v>
      </c>
      <c r="N76" s="15"/>
      <c r="O76" s="15">
        <v>397.22</v>
      </c>
      <c r="P76" s="15">
        <v>79000</v>
      </c>
      <c r="Q76" s="15"/>
      <c r="R76" s="15"/>
      <c r="S76" s="15">
        <v>14474</v>
      </c>
      <c r="T76" s="15"/>
      <c r="U76" s="15"/>
      <c r="V76" s="15">
        <v>361187</v>
      </c>
      <c r="W76" s="15"/>
      <c r="X76" s="15">
        <v>87842.05</v>
      </c>
      <c r="Y76" s="15"/>
      <c r="Z76" s="15"/>
      <c r="AA76" s="15"/>
      <c r="AB76" s="15">
        <v>5000</v>
      </c>
      <c r="AC76" s="15"/>
      <c r="AD76" s="15"/>
      <c r="AE76" s="15">
        <v>32000</v>
      </c>
      <c r="AF76" s="15"/>
      <c r="AG76" s="15"/>
      <c r="AH76" s="15"/>
      <c r="AI76" s="15"/>
      <c r="AJ76" s="15"/>
      <c r="AK76" s="15">
        <v>612755</v>
      </c>
      <c r="AL76" s="15"/>
      <c r="AM76" s="15">
        <v>62048.4</v>
      </c>
      <c r="AN76" s="15"/>
      <c r="AO76" s="15"/>
      <c r="AP76" s="15"/>
      <c r="AQ76" s="15"/>
      <c r="AR76" s="15"/>
      <c r="AS76" s="15"/>
      <c r="AT76" s="15">
        <v>17165</v>
      </c>
      <c r="AU76" s="15"/>
      <c r="AV76" s="15">
        <v>555.6</v>
      </c>
      <c r="AW76" s="15">
        <v>1366900</v>
      </c>
      <c r="AX76" s="15"/>
      <c r="AY76" s="15">
        <v>333811.77</v>
      </c>
      <c r="AZ76" s="15">
        <v>1001550</v>
      </c>
      <c r="BA76" s="15"/>
      <c r="BB76" s="15">
        <v>14907.81</v>
      </c>
    </row>
    <row r="77" spans="1:54" s="1" customFormat="1" ht="18.2" customHeight="1" x14ac:dyDescent="0.2">
      <c r="A77" s="9">
        <v>76</v>
      </c>
      <c r="B77" s="13" t="s">
        <v>149</v>
      </c>
      <c r="C77" s="13" t="s">
        <v>150</v>
      </c>
      <c r="D77" s="14">
        <v>986144</v>
      </c>
      <c r="E77" s="14"/>
      <c r="F77" s="14">
        <v>171980.27</v>
      </c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>
        <v>40000</v>
      </c>
      <c r="W77" s="14"/>
      <c r="X77" s="14">
        <v>6000</v>
      </c>
      <c r="Y77" s="14"/>
      <c r="Z77" s="14"/>
      <c r="AA77" s="14"/>
      <c r="AB77" s="14"/>
      <c r="AC77" s="14"/>
      <c r="AD77" s="14"/>
      <c r="AE77" s="14"/>
      <c r="AF77" s="14"/>
      <c r="AG77" s="14"/>
      <c r="AH77" s="14">
        <v>330000</v>
      </c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>
        <v>616144</v>
      </c>
      <c r="BA77" s="14"/>
      <c r="BB77" s="14">
        <v>165980.26999999999</v>
      </c>
    </row>
    <row r="78" spans="1:54" s="1" customFormat="1" ht="18.2" customHeight="1" x14ac:dyDescent="0.2">
      <c r="A78" s="9">
        <v>77</v>
      </c>
      <c r="B78" s="13" t="s">
        <v>151</v>
      </c>
      <c r="C78" s="13" t="s">
        <v>152</v>
      </c>
      <c r="D78" s="14"/>
      <c r="E78" s="14"/>
      <c r="F78" s="14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</row>
    <row r="79" spans="1:54" s="1" customFormat="1" ht="18.2" customHeight="1" x14ac:dyDescent="0.2">
      <c r="A79" s="9">
        <v>78</v>
      </c>
      <c r="B79" s="13" t="s">
        <v>153</v>
      </c>
      <c r="C79" s="13" t="s">
        <v>154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</row>
    <row r="80" spans="1:54" s="1" customFormat="1" ht="18.2" customHeight="1" x14ac:dyDescent="0.2">
      <c r="A80" s="9">
        <v>79</v>
      </c>
      <c r="B80" s="13" t="s">
        <v>155</v>
      </c>
      <c r="C80" s="13" t="s">
        <v>156</v>
      </c>
      <c r="D80" s="14">
        <v>905856</v>
      </c>
      <c r="E80" s="14"/>
      <c r="F80" s="14">
        <v>186367.17</v>
      </c>
      <c r="G80" s="15">
        <v>905856</v>
      </c>
      <c r="H80" s="15"/>
      <c r="I80" s="15">
        <v>186367.17</v>
      </c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</row>
    <row r="81" spans="1:54" s="1" customFormat="1" ht="18.2" customHeight="1" x14ac:dyDescent="0.2">
      <c r="A81" s="9">
        <v>80</v>
      </c>
      <c r="B81" s="13" t="s">
        <v>157</v>
      </c>
      <c r="C81" s="13" t="s">
        <v>158</v>
      </c>
      <c r="D81" s="14">
        <v>1335555</v>
      </c>
      <c r="E81" s="14"/>
      <c r="F81" s="14">
        <v>149143.17000000001</v>
      </c>
      <c r="G81" s="14">
        <v>1297370</v>
      </c>
      <c r="H81" s="14"/>
      <c r="I81" s="14">
        <v>146871.04999999999</v>
      </c>
      <c r="J81" s="14"/>
      <c r="K81" s="14"/>
      <c r="L81" s="14"/>
      <c r="M81" s="14"/>
      <c r="N81" s="14"/>
      <c r="O81" s="14"/>
      <c r="P81" s="14"/>
      <c r="Q81" s="14"/>
      <c r="R81" s="14"/>
      <c r="S81" s="14">
        <v>8100</v>
      </c>
      <c r="T81" s="14"/>
      <c r="U81" s="14">
        <v>2272.12</v>
      </c>
      <c r="V81" s="14">
        <v>10735</v>
      </c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>
        <v>10000</v>
      </c>
      <c r="AI81" s="14"/>
      <c r="AJ81" s="14"/>
      <c r="AK81" s="14"/>
      <c r="AL81" s="14"/>
      <c r="AM81" s="14"/>
      <c r="AN81" s="14"/>
      <c r="AO81" s="14"/>
      <c r="AP81" s="14"/>
      <c r="AQ81" s="14">
        <v>9350</v>
      </c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</row>
    <row r="82" spans="1:54" s="1" customFormat="1" ht="18.2" customHeight="1" x14ac:dyDescent="0.2">
      <c r="A82" s="9">
        <v>81</v>
      </c>
      <c r="B82" s="13" t="s">
        <v>159</v>
      </c>
      <c r="C82" s="13" t="s">
        <v>160</v>
      </c>
      <c r="D82" s="14">
        <v>1622509.26</v>
      </c>
      <c r="E82" s="14"/>
      <c r="F82" s="14">
        <v>163247.9</v>
      </c>
      <c r="G82" s="15"/>
      <c r="H82" s="15"/>
      <c r="I82" s="15"/>
      <c r="J82" s="15">
        <v>95000</v>
      </c>
      <c r="K82" s="15"/>
      <c r="L82" s="15">
        <v>9871.1</v>
      </c>
      <c r="M82" s="15"/>
      <c r="N82" s="15"/>
      <c r="O82" s="15"/>
      <c r="P82" s="15">
        <v>155460</v>
      </c>
      <c r="Q82" s="15"/>
      <c r="R82" s="15">
        <v>766.8</v>
      </c>
      <c r="S82" s="15">
        <v>134886</v>
      </c>
      <c r="T82" s="15"/>
      <c r="U82" s="15">
        <v>7573.21</v>
      </c>
      <c r="V82" s="15">
        <v>92750</v>
      </c>
      <c r="W82" s="15"/>
      <c r="X82" s="15">
        <v>25465.599999999999</v>
      </c>
      <c r="Y82" s="15">
        <v>120680</v>
      </c>
      <c r="Z82" s="15"/>
      <c r="AA82" s="15">
        <v>26361.14</v>
      </c>
      <c r="AB82" s="15">
        <v>63600</v>
      </c>
      <c r="AC82" s="15"/>
      <c r="AD82" s="15">
        <v>406.41</v>
      </c>
      <c r="AE82" s="15">
        <v>92500</v>
      </c>
      <c r="AF82" s="15"/>
      <c r="AG82" s="15">
        <v>17148.11</v>
      </c>
      <c r="AH82" s="15">
        <v>30000</v>
      </c>
      <c r="AI82" s="15"/>
      <c r="AJ82" s="15"/>
      <c r="AK82" s="15">
        <v>100000</v>
      </c>
      <c r="AL82" s="15"/>
      <c r="AM82" s="15"/>
      <c r="AN82" s="15">
        <v>9106</v>
      </c>
      <c r="AO82" s="15"/>
      <c r="AP82" s="15"/>
      <c r="AQ82" s="15">
        <v>189000</v>
      </c>
      <c r="AR82" s="15"/>
      <c r="AS82" s="15">
        <v>11556</v>
      </c>
      <c r="AT82" s="15">
        <v>249887.26</v>
      </c>
      <c r="AU82" s="15"/>
      <c r="AV82" s="15">
        <v>6674.93</v>
      </c>
      <c r="AW82" s="15">
        <v>72800</v>
      </c>
      <c r="AX82" s="15"/>
      <c r="AY82" s="15">
        <v>30532.400000000001</v>
      </c>
      <c r="AZ82" s="15">
        <v>216840</v>
      </c>
      <c r="BA82" s="15"/>
      <c r="BB82" s="15">
        <v>26892.2</v>
      </c>
    </row>
    <row r="83" spans="1:54" s="1" customFormat="1" ht="18.2" customHeight="1" x14ac:dyDescent="0.2">
      <c r="A83" s="9">
        <v>82</v>
      </c>
      <c r="B83" s="13" t="s">
        <v>161</v>
      </c>
      <c r="C83" s="13" t="s">
        <v>162</v>
      </c>
      <c r="D83" s="14">
        <v>17163590.5</v>
      </c>
      <c r="E83" s="14"/>
      <c r="F83" s="14">
        <v>3994725.39</v>
      </c>
      <c r="G83" s="14">
        <v>13624760</v>
      </c>
      <c r="H83" s="14"/>
      <c r="I83" s="14">
        <v>3283796.99</v>
      </c>
      <c r="J83" s="14"/>
      <c r="K83" s="14"/>
      <c r="L83" s="14"/>
      <c r="M83" s="14">
        <v>5720</v>
      </c>
      <c r="N83" s="14"/>
      <c r="O83" s="14">
        <v>2082.4</v>
      </c>
      <c r="P83" s="14">
        <v>876056</v>
      </c>
      <c r="Q83" s="14"/>
      <c r="R83" s="14">
        <v>208615.01</v>
      </c>
      <c r="S83" s="14">
        <v>121550</v>
      </c>
      <c r="T83" s="14"/>
      <c r="U83" s="14">
        <v>29572.27</v>
      </c>
      <c r="V83" s="14">
        <v>706372</v>
      </c>
      <c r="W83" s="14"/>
      <c r="X83" s="14">
        <v>165494.74</v>
      </c>
      <c r="Y83" s="14"/>
      <c r="Z83" s="14"/>
      <c r="AA83" s="14"/>
      <c r="AB83" s="14"/>
      <c r="AC83" s="14"/>
      <c r="AD83" s="14"/>
      <c r="AE83" s="14">
        <v>62857</v>
      </c>
      <c r="AF83" s="14"/>
      <c r="AG83" s="14">
        <v>13973.91</v>
      </c>
      <c r="AH83" s="14">
        <v>164000</v>
      </c>
      <c r="AI83" s="14"/>
      <c r="AJ83" s="14">
        <v>39290.47</v>
      </c>
      <c r="AK83" s="14">
        <v>7200</v>
      </c>
      <c r="AL83" s="14"/>
      <c r="AM83" s="14">
        <v>1800</v>
      </c>
      <c r="AN83" s="14">
        <v>108000</v>
      </c>
      <c r="AO83" s="14"/>
      <c r="AP83" s="14">
        <v>16394.97</v>
      </c>
      <c r="AQ83" s="14"/>
      <c r="AR83" s="14"/>
      <c r="AS83" s="14"/>
      <c r="AT83" s="14">
        <v>452790.5</v>
      </c>
      <c r="AU83" s="14"/>
      <c r="AV83" s="14">
        <v>95464.68</v>
      </c>
      <c r="AW83" s="14">
        <v>770200</v>
      </c>
      <c r="AX83" s="14"/>
      <c r="AY83" s="14">
        <v>111923.75</v>
      </c>
      <c r="AZ83" s="14">
        <v>264085</v>
      </c>
      <c r="BA83" s="14"/>
      <c r="BB83" s="14">
        <v>26316.2</v>
      </c>
    </row>
    <row r="84" spans="1:54" s="1" customFormat="1" ht="18.2" customHeight="1" x14ac:dyDescent="0.2">
      <c r="A84" s="9">
        <v>83</v>
      </c>
      <c r="B84" s="13"/>
      <c r="C84" s="13" t="s">
        <v>163</v>
      </c>
      <c r="D84" s="14">
        <v>2506276</v>
      </c>
      <c r="E84" s="14"/>
      <c r="F84" s="14">
        <v>324878.07</v>
      </c>
      <c r="G84" s="15">
        <v>2123693</v>
      </c>
      <c r="H84" s="15"/>
      <c r="I84" s="15">
        <v>243180.97</v>
      </c>
      <c r="J84" s="15"/>
      <c r="K84" s="15"/>
      <c r="L84" s="15"/>
      <c r="M84" s="15"/>
      <c r="N84" s="15"/>
      <c r="O84" s="15"/>
      <c r="P84" s="15"/>
      <c r="Q84" s="15"/>
      <c r="R84" s="15"/>
      <c r="S84" s="15">
        <v>80480</v>
      </c>
      <c r="T84" s="15"/>
      <c r="U84" s="15">
        <v>18676.05</v>
      </c>
      <c r="V84" s="15"/>
      <c r="W84" s="15"/>
      <c r="X84" s="15"/>
      <c r="Y84" s="15">
        <v>122293</v>
      </c>
      <c r="Z84" s="15"/>
      <c r="AA84" s="15">
        <v>26091</v>
      </c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>
        <v>179810</v>
      </c>
      <c r="AR84" s="15"/>
      <c r="AS84" s="15">
        <v>36930.050000000003</v>
      </c>
      <c r="AT84" s="15"/>
      <c r="AU84" s="15"/>
      <c r="AV84" s="15"/>
      <c r="AW84" s="15"/>
      <c r="AX84" s="15"/>
      <c r="AY84" s="15"/>
      <c r="AZ84" s="15"/>
      <c r="BA84" s="15"/>
      <c r="BB84" s="15"/>
    </row>
    <row r="85" spans="1:54" s="1" customFormat="1" ht="18.2" customHeight="1" x14ac:dyDescent="0.2">
      <c r="A85" s="9">
        <v>84</v>
      </c>
      <c r="B85" s="10" t="s">
        <v>164</v>
      </c>
      <c r="C85" s="10" t="s">
        <v>165</v>
      </c>
      <c r="D85" s="11">
        <v>50934961.060000002</v>
      </c>
      <c r="E85" s="11"/>
      <c r="F85" s="11">
        <v>12826491.220000001</v>
      </c>
      <c r="G85" s="11">
        <v>37645297</v>
      </c>
      <c r="H85" s="11"/>
      <c r="I85" s="11">
        <v>10686710.32</v>
      </c>
      <c r="J85" s="11">
        <v>466500</v>
      </c>
      <c r="K85" s="11"/>
      <c r="L85" s="11">
        <v>96711.7</v>
      </c>
      <c r="M85" s="11">
        <v>161345.16</v>
      </c>
      <c r="N85" s="11"/>
      <c r="O85" s="11">
        <v>288944.53000000003</v>
      </c>
      <c r="P85" s="11">
        <v>1915531.66</v>
      </c>
      <c r="Q85" s="11"/>
      <c r="R85" s="11">
        <v>563378.19999999995</v>
      </c>
      <c r="S85" s="11">
        <v>493520</v>
      </c>
      <c r="T85" s="11"/>
      <c r="U85" s="11">
        <v>113833.37</v>
      </c>
      <c r="V85" s="11">
        <v>2493459</v>
      </c>
      <c r="W85" s="11"/>
      <c r="X85" s="11">
        <v>194314.78</v>
      </c>
      <c r="Y85" s="11">
        <v>507963</v>
      </c>
      <c r="Z85" s="11"/>
      <c r="AA85" s="11">
        <v>112375.97</v>
      </c>
      <c r="AB85" s="11">
        <v>432900</v>
      </c>
      <c r="AC85" s="11"/>
      <c r="AD85" s="11">
        <v>70310.31</v>
      </c>
      <c r="AE85" s="11">
        <v>404762</v>
      </c>
      <c r="AF85" s="11"/>
      <c r="AG85" s="11">
        <v>57687.360000000001</v>
      </c>
      <c r="AH85" s="11">
        <f>SUM(AH86:AH91)</f>
        <v>245000</v>
      </c>
      <c r="AI85" s="11"/>
      <c r="AJ85" s="11">
        <v>17277.55</v>
      </c>
      <c r="AK85" s="11">
        <v>210822</v>
      </c>
      <c r="AL85" s="11"/>
      <c r="AM85" s="11">
        <v>173089.17</v>
      </c>
      <c r="AN85" s="11">
        <v>355844</v>
      </c>
      <c r="AO85" s="11"/>
      <c r="AP85" s="11">
        <v>37240.400000000001</v>
      </c>
      <c r="AQ85" s="11">
        <v>757158</v>
      </c>
      <c r="AR85" s="11"/>
      <c r="AS85" s="11">
        <v>120091.09</v>
      </c>
      <c r="AT85" s="11">
        <v>566140.24</v>
      </c>
      <c r="AU85" s="11"/>
      <c r="AV85" s="11">
        <v>47020.83</v>
      </c>
      <c r="AW85" s="11">
        <v>3001800</v>
      </c>
      <c r="AX85" s="11"/>
      <c r="AY85" s="11">
        <v>194659.34</v>
      </c>
      <c r="AZ85" s="11">
        <v>1276919</v>
      </c>
      <c r="BA85" s="11"/>
      <c r="BB85" s="11">
        <v>52846.3</v>
      </c>
    </row>
    <row r="86" spans="1:54" s="1" customFormat="1" ht="18.2" customHeight="1" x14ac:dyDescent="0.2">
      <c r="A86" s="9">
        <v>85</v>
      </c>
      <c r="B86" s="13" t="s">
        <v>166</v>
      </c>
      <c r="C86" s="13" t="s">
        <v>167</v>
      </c>
      <c r="D86" s="14">
        <v>10065573.4</v>
      </c>
      <c r="E86" s="14"/>
      <c r="F86" s="14">
        <v>3215796.78</v>
      </c>
      <c r="G86" s="15">
        <v>8519201</v>
      </c>
      <c r="H86" s="15"/>
      <c r="I86" s="15">
        <v>2703383.48</v>
      </c>
      <c r="J86" s="15">
        <v>60000</v>
      </c>
      <c r="K86" s="15"/>
      <c r="L86" s="15">
        <v>24278.57</v>
      </c>
      <c r="M86" s="15">
        <v>49415.16</v>
      </c>
      <c r="N86" s="15"/>
      <c r="O86" s="15">
        <v>263595.24</v>
      </c>
      <c r="P86" s="15">
        <v>157856</v>
      </c>
      <c r="Q86" s="15"/>
      <c r="R86" s="15">
        <v>43879.44</v>
      </c>
      <c r="S86" s="15">
        <v>65650</v>
      </c>
      <c r="T86" s="15"/>
      <c r="U86" s="15">
        <v>29445.200000000001</v>
      </c>
      <c r="V86" s="15">
        <v>35751</v>
      </c>
      <c r="W86" s="15"/>
      <c r="X86" s="15">
        <v>1684.95</v>
      </c>
      <c r="Y86" s="15">
        <v>28000</v>
      </c>
      <c r="Z86" s="15"/>
      <c r="AA86" s="15">
        <v>7079</v>
      </c>
      <c r="AB86" s="15">
        <v>19000</v>
      </c>
      <c r="AC86" s="15"/>
      <c r="AD86" s="15">
        <v>3718.74</v>
      </c>
      <c r="AE86" s="15">
        <v>139634</v>
      </c>
      <c r="AF86" s="15"/>
      <c r="AG86" s="15">
        <v>22383.91</v>
      </c>
      <c r="AH86" s="15">
        <v>35000</v>
      </c>
      <c r="AI86" s="15"/>
      <c r="AJ86" s="15">
        <v>4175.37</v>
      </c>
      <c r="AK86" s="15">
        <v>90822</v>
      </c>
      <c r="AL86" s="15"/>
      <c r="AM86" s="15">
        <v>10649.45</v>
      </c>
      <c r="AN86" s="15">
        <v>175844</v>
      </c>
      <c r="AO86" s="15"/>
      <c r="AP86" s="15">
        <v>7752.09</v>
      </c>
      <c r="AQ86" s="15">
        <v>113803</v>
      </c>
      <c r="AR86" s="15"/>
      <c r="AS86" s="15">
        <v>27213.45</v>
      </c>
      <c r="AT86" s="15">
        <v>346140.24</v>
      </c>
      <c r="AU86" s="15"/>
      <c r="AV86" s="15">
        <v>27772.69</v>
      </c>
      <c r="AW86" s="15">
        <v>135500</v>
      </c>
      <c r="AX86" s="15"/>
      <c r="AY86" s="15">
        <v>16064.21</v>
      </c>
      <c r="AZ86" s="15">
        <v>93957</v>
      </c>
      <c r="BA86" s="15"/>
      <c r="BB86" s="15">
        <v>22720.99</v>
      </c>
    </row>
    <row r="87" spans="1:54" s="1" customFormat="1" ht="18.2" customHeight="1" x14ac:dyDescent="0.2">
      <c r="A87" s="9">
        <v>86</v>
      </c>
      <c r="B87" s="13" t="s">
        <v>168</v>
      </c>
      <c r="C87" s="13" t="s">
        <v>169</v>
      </c>
      <c r="D87" s="14">
        <v>27585552</v>
      </c>
      <c r="E87" s="14"/>
      <c r="F87" s="14">
        <v>7639904.3399999999</v>
      </c>
      <c r="G87" s="14">
        <v>23001976</v>
      </c>
      <c r="H87" s="14"/>
      <c r="I87" s="14">
        <v>6337638.46</v>
      </c>
      <c r="J87" s="14">
        <v>406500</v>
      </c>
      <c r="K87" s="14"/>
      <c r="L87" s="14">
        <v>72433.13</v>
      </c>
      <c r="M87" s="14">
        <v>111930</v>
      </c>
      <c r="N87" s="14"/>
      <c r="O87" s="14">
        <v>25349.29</v>
      </c>
      <c r="P87" s="14">
        <v>976165</v>
      </c>
      <c r="Q87" s="14"/>
      <c r="R87" s="14">
        <v>432071.28</v>
      </c>
      <c r="S87" s="14">
        <v>213800</v>
      </c>
      <c r="T87" s="14"/>
      <c r="U87" s="14">
        <v>56076.3</v>
      </c>
      <c r="V87" s="14">
        <v>786908</v>
      </c>
      <c r="W87" s="14"/>
      <c r="X87" s="14">
        <v>179159.76</v>
      </c>
      <c r="Y87" s="14">
        <v>451865</v>
      </c>
      <c r="Z87" s="14"/>
      <c r="AA87" s="14">
        <v>99393.84</v>
      </c>
      <c r="AB87" s="14">
        <v>250000</v>
      </c>
      <c r="AC87" s="14"/>
      <c r="AD87" s="14">
        <v>50362.57</v>
      </c>
      <c r="AE87" s="14">
        <v>150000</v>
      </c>
      <c r="AF87" s="14"/>
      <c r="AG87" s="14">
        <v>22618.94</v>
      </c>
      <c r="AH87" s="14">
        <v>200000</v>
      </c>
      <c r="AI87" s="14"/>
      <c r="AJ87" s="14">
        <v>12794.98</v>
      </c>
      <c r="AK87" s="14"/>
      <c r="AL87" s="14"/>
      <c r="AM87" s="14">
        <v>154383.87</v>
      </c>
      <c r="AN87" s="14">
        <v>180000</v>
      </c>
      <c r="AO87" s="14"/>
      <c r="AP87" s="14">
        <v>29488.31</v>
      </c>
      <c r="AQ87" s="14">
        <v>440508</v>
      </c>
      <c r="AR87" s="14"/>
      <c r="AS87" s="14">
        <v>74583.740000000005</v>
      </c>
      <c r="AT87" s="14"/>
      <c r="AU87" s="14"/>
      <c r="AV87" s="14"/>
      <c r="AW87" s="14">
        <v>415900</v>
      </c>
      <c r="AX87" s="14"/>
      <c r="AY87" s="14">
        <v>93549.87</v>
      </c>
      <c r="AZ87" s="14"/>
      <c r="BA87" s="14"/>
      <c r="BB87" s="14"/>
    </row>
    <row r="88" spans="1:54" s="1" customFormat="1" ht="18.2" customHeight="1" x14ac:dyDescent="0.2">
      <c r="A88" s="9">
        <v>87</v>
      </c>
      <c r="B88" s="13" t="s">
        <v>170</v>
      </c>
      <c r="C88" s="13" t="s">
        <v>171</v>
      </c>
      <c r="D88" s="14">
        <v>9619067.6600000001</v>
      </c>
      <c r="E88" s="14"/>
      <c r="F88" s="14">
        <v>1380354.64</v>
      </c>
      <c r="G88" s="15">
        <v>4681000</v>
      </c>
      <c r="H88" s="15"/>
      <c r="I88" s="15">
        <v>1263399.72</v>
      </c>
      <c r="J88" s="15"/>
      <c r="K88" s="15"/>
      <c r="L88" s="15"/>
      <c r="M88" s="15"/>
      <c r="N88" s="15"/>
      <c r="O88" s="15"/>
      <c r="P88" s="15">
        <v>293205.65999999997</v>
      </c>
      <c r="Q88" s="15"/>
      <c r="R88" s="15">
        <v>63513.7</v>
      </c>
      <c r="S88" s="15">
        <v>59500</v>
      </c>
      <c r="T88" s="15"/>
      <c r="U88" s="15">
        <v>1824</v>
      </c>
      <c r="V88" s="15">
        <v>1670800</v>
      </c>
      <c r="W88" s="15"/>
      <c r="X88" s="15">
        <v>13470.07</v>
      </c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>
        <v>60000</v>
      </c>
      <c r="AR88" s="15"/>
      <c r="AS88" s="15"/>
      <c r="AT88" s="15"/>
      <c r="AU88" s="15"/>
      <c r="AV88" s="15"/>
      <c r="AW88" s="15">
        <v>1821600</v>
      </c>
      <c r="AX88" s="15"/>
      <c r="AY88" s="15">
        <v>10421.84</v>
      </c>
      <c r="AZ88" s="15">
        <v>1032962</v>
      </c>
      <c r="BA88" s="15"/>
      <c r="BB88" s="15">
        <v>27725.31</v>
      </c>
    </row>
    <row r="89" spans="1:54" s="1" customFormat="1" ht="18.2" customHeight="1" x14ac:dyDescent="0.2">
      <c r="A89" s="9">
        <v>88</v>
      </c>
      <c r="B89" s="13" t="s">
        <v>172</v>
      </c>
      <c r="C89" s="13" t="s">
        <v>173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</row>
    <row r="90" spans="1:54" s="1" customFormat="1" ht="18.2" customHeight="1" x14ac:dyDescent="0.2">
      <c r="A90" s="9">
        <v>89</v>
      </c>
      <c r="B90" s="13" t="s">
        <v>174</v>
      </c>
      <c r="C90" s="13" t="s">
        <v>175</v>
      </c>
      <c r="D90" s="14">
        <v>1969133</v>
      </c>
      <c r="E90" s="14"/>
      <c r="F90" s="14">
        <v>191306.66</v>
      </c>
      <c r="G90" s="15">
        <v>140000</v>
      </c>
      <c r="H90" s="15"/>
      <c r="I90" s="15">
        <v>22055.71</v>
      </c>
      <c r="J90" s="15"/>
      <c r="K90" s="15"/>
      <c r="L90" s="15"/>
      <c r="M90" s="15"/>
      <c r="N90" s="15"/>
      <c r="O90" s="15"/>
      <c r="P90" s="15">
        <v>488305</v>
      </c>
      <c r="Q90" s="15"/>
      <c r="R90" s="15">
        <v>23913.78</v>
      </c>
      <c r="S90" s="15">
        <v>133000</v>
      </c>
      <c r="T90" s="15"/>
      <c r="U90" s="15">
        <v>22244.9</v>
      </c>
      <c r="V90" s="15"/>
      <c r="W90" s="15"/>
      <c r="X90" s="15"/>
      <c r="Y90" s="15"/>
      <c r="Z90" s="15"/>
      <c r="AA90" s="15"/>
      <c r="AB90" s="15">
        <v>163900</v>
      </c>
      <c r="AC90" s="15"/>
      <c r="AD90" s="15">
        <v>16229</v>
      </c>
      <c r="AE90" s="15">
        <v>115128</v>
      </c>
      <c r="AF90" s="15"/>
      <c r="AG90" s="15">
        <v>12684.51</v>
      </c>
      <c r="AH90" s="15">
        <v>10000</v>
      </c>
      <c r="AI90" s="15"/>
      <c r="AJ90" s="15">
        <v>307.2</v>
      </c>
      <c r="AK90" s="15"/>
      <c r="AL90" s="15"/>
      <c r="AM90" s="15"/>
      <c r="AN90" s="15"/>
      <c r="AO90" s="15"/>
      <c r="AP90" s="15"/>
      <c r="AQ90" s="15"/>
      <c r="AR90" s="15"/>
      <c r="AS90" s="15"/>
      <c r="AT90" s="15">
        <v>220000</v>
      </c>
      <c r="AU90" s="15"/>
      <c r="AV90" s="15">
        <v>19248.14</v>
      </c>
      <c r="AW90" s="15">
        <v>628800</v>
      </c>
      <c r="AX90" s="15"/>
      <c r="AY90" s="15">
        <v>74623.42</v>
      </c>
      <c r="AZ90" s="15">
        <v>70000</v>
      </c>
      <c r="BA90" s="15"/>
      <c r="BB90" s="15"/>
    </row>
    <row r="91" spans="1:54" s="1" customFormat="1" ht="18.2" customHeight="1" x14ac:dyDescent="0.2">
      <c r="A91" s="9">
        <v>90</v>
      </c>
      <c r="B91" s="13"/>
      <c r="C91" s="13" t="s">
        <v>176</v>
      </c>
      <c r="D91" s="14">
        <v>1695635</v>
      </c>
      <c r="E91" s="14"/>
      <c r="F91" s="14">
        <v>399128.8</v>
      </c>
      <c r="G91" s="14">
        <v>1303120</v>
      </c>
      <c r="H91" s="14"/>
      <c r="I91" s="14">
        <v>360232.95</v>
      </c>
      <c r="J91" s="14"/>
      <c r="K91" s="14"/>
      <c r="L91" s="14"/>
      <c r="M91" s="14"/>
      <c r="N91" s="14"/>
      <c r="O91" s="14"/>
      <c r="P91" s="14"/>
      <c r="Q91" s="14"/>
      <c r="R91" s="14"/>
      <c r="S91" s="14">
        <v>21570</v>
      </c>
      <c r="T91" s="14"/>
      <c r="U91" s="14">
        <v>4242.97</v>
      </c>
      <c r="V91" s="14"/>
      <c r="W91" s="14"/>
      <c r="X91" s="14"/>
      <c r="Y91" s="14">
        <v>28098</v>
      </c>
      <c r="Z91" s="14"/>
      <c r="AA91" s="14">
        <v>5903.13</v>
      </c>
      <c r="AB91" s="14"/>
      <c r="AC91" s="14"/>
      <c r="AD91" s="14"/>
      <c r="AE91" s="14"/>
      <c r="AF91" s="14"/>
      <c r="AG91" s="14"/>
      <c r="AH91" s="14"/>
      <c r="AI91" s="14"/>
      <c r="AJ91" s="14"/>
      <c r="AK91" s="14">
        <v>120000</v>
      </c>
      <c r="AL91" s="14"/>
      <c r="AM91" s="14">
        <v>8055.85</v>
      </c>
      <c r="AN91" s="14"/>
      <c r="AO91" s="14"/>
      <c r="AP91" s="14"/>
      <c r="AQ91" s="14">
        <v>142847</v>
      </c>
      <c r="AR91" s="14"/>
      <c r="AS91" s="14">
        <v>18293.900000000001</v>
      </c>
      <c r="AT91" s="14"/>
      <c r="AU91" s="14"/>
      <c r="AV91" s="14"/>
      <c r="AW91" s="14"/>
      <c r="AX91" s="14"/>
      <c r="AY91" s="14"/>
      <c r="AZ91" s="14">
        <v>80000</v>
      </c>
      <c r="BA91" s="14"/>
      <c r="BB91" s="14">
        <v>2400</v>
      </c>
    </row>
    <row r="92" spans="1:54" s="1" customFormat="1" ht="18.2" customHeight="1" x14ac:dyDescent="0.2">
      <c r="A92" s="9">
        <v>91</v>
      </c>
      <c r="B92" s="10" t="s">
        <v>177</v>
      </c>
      <c r="C92" s="10" t="s">
        <v>178</v>
      </c>
      <c r="D92" s="11">
        <v>79891913.120000005</v>
      </c>
      <c r="E92" s="11"/>
      <c r="F92" s="11">
        <v>13633702.48</v>
      </c>
      <c r="G92" s="12">
        <v>48192074</v>
      </c>
      <c r="H92" s="12"/>
      <c r="I92" s="12">
        <v>11214261.73</v>
      </c>
      <c r="J92" s="12">
        <v>246500</v>
      </c>
      <c r="K92" s="12"/>
      <c r="L92" s="12">
        <v>48027.67</v>
      </c>
      <c r="M92" s="12">
        <v>47144</v>
      </c>
      <c r="N92" s="12"/>
      <c r="O92" s="12">
        <v>12915.26</v>
      </c>
      <c r="P92" s="12">
        <v>2122181</v>
      </c>
      <c r="Q92" s="12"/>
      <c r="R92" s="12">
        <v>190218.21</v>
      </c>
      <c r="S92" s="12">
        <v>1518770</v>
      </c>
      <c r="T92" s="12"/>
      <c r="U92" s="12">
        <v>61185.83</v>
      </c>
      <c r="V92" s="12">
        <v>1137935</v>
      </c>
      <c r="W92" s="12"/>
      <c r="X92" s="12">
        <v>171945.13</v>
      </c>
      <c r="Y92" s="12">
        <v>995486</v>
      </c>
      <c r="Z92" s="12"/>
      <c r="AA92" s="12">
        <v>120782.14</v>
      </c>
      <c r="AB92" s="12">
        <v>805050</v>
      </c>
      <c r="AC92" s="12"/>
      <c r="AD92" s="12">
        <v>61809.87</v>
      </c>
      <c r="AE92" s="12">
        <v>402135</v>
      </c>
      <c r="AF92" s="12"/>
      <c r="AG92" s="12">
        <v>107138.87</v>
      </c>
      <c r="AH92" s="12">
        <f>SUM(AH93:AH98)</f>
        <v>293300</v>
      </c>
      <c r="AI92" s="12"/>
      <c r="AJ92" s="12">
        <v>62344.67</v>
      </c>
      <c r="AK92" s="12">
        <v>9772705</v>
      </c>
      <c r="AL92" s="12"/>
      <c r="AM92" s="12">
        <v>179249.09</v>
      </c>
      <c r="AN92" s="12">
        <v>267633.12</v>
      </c>
      <c r="AO92" s="12"/>
      <c r="AP92" s="12">
        <v>84805.36</v>
      </c>
      <c r="AQ92" s="12">
        <v>1346501</v>
      </c>
      <c r="AR92" s="12"/>
      <c r="AS92" s="12">
        <v>228106.71</v>
      </c>
      <c r="AT92" s="12">
        <v>8286261</v>
      </c>
      <c r="AU92" s="12"/>
      <c r="AV92" s="12">
        <v>722818.27</v>
      </c>
      <c r="AW92" s="12">
        <v>1820100</v>
      </c>
      <c r="AX92" s="12"/>
      <c r="AY92" s="12">
        <v>174185.44</v>
      </c>
      <c r="AZ92" s="12">
        <v>2638138</v>
      </c>
      <c r="BA92" s="12"/>
      <c r="BB92" s="12">
        <v>193908.23</v>
      </c>
    </row>
    <row r="93" spans="1:54" s="1" customFormat="1" ht="18.2" customHeight="1" x14ac:dyDescent="0.2">
      <c r="A93" s="9">
        <v>92</v>
      </c>
      <c r="B93" s="13" t="s">
        <v>179</v>
      </c>
      <c r="C93" s="13" t="s">
        <v>180</v>
      </c>
      <c r="D93" s="14">
        <v>18720252</v>
      </c>
      <c r="E93" s="14"/>
      <c r="F93" s="14">
        <v>6331191.3799999999</v>
      </c>
      <c r="G93" s="14">
        <v>18189348</v>
      </c>
      <c r="H93" s="14"/>
      <c r="I93" s="14">
        <v>6189539.1799999997</v>
      </c>
      <c r="J93" s="14"/>
      <c r="K93" s="14"/>
      <c r="L93" s="14"/>
      <c r="M93" s="14">
        <v>11544</v>
      </c>
      <c r="N93" s="14"/>
      <c r="O93" s="14">
        <v>2638.11</v>
      </c>
      <c r="P93" s="14">
        <v>3000</v>
      </c>
      <c r="Q93" s="14"/>
      <c r="R93" s="14">
        <v>1546.71</v>
      </c>
      <c r="S93" s="14">
        <v>87270</v>
      </c>
      <c r="T93" s="14"/>
      <c r="U93" s="14">
        <v>8280.7199999999993</v>
      </c>
      <c r="V93" s="14">
        <v>171982</v>
      </c>
      <c r="W93" s="14"/>
      <c r="X93" s="14">
        <v>64965.27</v>
      </c>
      <c r="Y93" s="14"/>
      <c r="Z93" s="14"/>
      <c r="AA93" s="14"/>
      <c r="AB93" s="14"/>
      <c r="AC93" s="14"/>
      <c r="AD93" s="14"/>
      <c r="AE93" s="14">
        <v>220608</v>
      </c>
      <c r="AF93" s="14"/>
      <c r="AG93" s="14">
        <v>56643.81</v>
      </c>
      <c r="AH93" s="14">
        <v>5000</v>
      </c>
      <c r="AI93" s="14"/>
      <c r="AJ93" s="14">
        <v>169.36</v>
      </c>
      <c r="AK93" s="14"/>
      <c r="AL93" s="14"/>
      <c r="AM93" s="14"/>
      <c r="AN93" s="14">
        <v>31500</v>
      </c>
      <c r="AO93" s="14"/>
      <c r="AP93" s="14">
        <v>7408.22</v>
      </c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</row>
    <row r="94" spans="1:54" s="1" customFormat="1" ht="18.2" customHeight="1" x14ac:dyDescent="0.2">
      <c r="A94" s="9">
        <v>93</v>
      </c>
      <c r="B94" s="13" t="s">
        <v>181</v>
      </c>
      <c r="C94" s="13" t="s">
        <v>182</v>
      </c>
      <c r="D94" s="14">
        <v>1400520</v>
      </c>
      <c r="E94" s="14"/>
      <c r="F94" s="14">
        <v>93127.25</v>
      </c>
      <c r="G94" s="15">
        <v>1379720</v>
      </c>
      <c r="H94" s="15"/>
      <c r="I94" s="15">
        <v>89867.3</v>
      </c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>
        <v>20800</v>
      </c>
      <c r="AX94" s="15"/>
      <c r="AY94" s="15">
        <v>3259.95</v>
      </c>
      <c r="AZ94" s="15"/>
      <c r="BA94" s="15"/>
      <c r="BB94" s="15"/>
    </row>
    <row r="95" spans="1:54" s="1" customFormat="1" ht="18.2" customHeight="1" x14ac:dyDescent="0.2">
      <c r="A95" s="9">
        <v>94</v>
      </c>
      <c r="B95" s="13" t="s">
        <v>183</v>
      </c>
      <c r="C95" s="13" t="s">
        <v>184</v>
      </c>
      <c r="D95" s="14">
        <v>10601670</v>
      </c>
      <c r="E95" s="14"/>
      <c r="F95" s="14">
        <v>270293.8</v>
      </c>
      <c r="G95" s="14">
        <v>1536070</v>
      </c>
      <c r="H95" s="14"/>
      <c r="I95" s="14">
        <v>246773.79</v>
      </c>
      <c r="J95" s="14">
        <v>55000</v>
      </c>
      <c r="K95" s="14"/>
      <c r="L95" s="14">
        <v>8671.4599999999991</v>
      </c>
      <c r="M95" s="14"/>
      <c r="N95" s="14"/>
      <c r="O95" s="14"/>
      <c r="P95" s="14">
        <v>5000</v>
      </c>
      <c r="Q95" s="14"/>
      <c r="R95" s="14">
        <v>870.46</v>
      </c>
      <c r="S95" s="14">
        <v>50000</v>
      </c>
      <c r="T95" s="14"/>
      <c r="U95" s="14"/>
      <c r="V95" s="14">
        <v>2400</v>
      </c>
      <c r="W95" s="14"/>
      <c r="X95" s="14"/>
      <c r="Y95" s="14"/>
      <c r="Z95" s="14"/>
      <c r="AA95" s="14"/>
      <c r="AB95" s="14">
        <v>15000</v>
      </c>
      <c r="AC95" s="14"/>
      <c r="AD95" s="14"/>
      <c r="AE95" s="14">
        <v>36000</v>
      </c>
      <c r="AF95" s="14"/>
      <c r="AG95" s="14">
        <v>7000.06</v>
      </c>
      <c r="AH95" s="14">
        <v>40000</v>
      </c>
      <c r="AI95" s="14"/>
      <c r="AJ95" s="14">
        <v>253.53</v>
      </c>
      <c r="AK95" s="14">
        <v>8807000</v>
      </c>
      <c r="AL95" s="14"/>
      <c r="AM95" s="14">
        <v>6724.5</v>
      </c>
      <c r="AN95" s="14">
        <v>10000</v>
      </c>
      <c r="AO95" s="14"/>
      <c r="AP95" s="14"/>
      <c r="AQ95" s="14"/>
      <c r="AR95" s="14"/>
      <c r="AS95" s="14"/>
      <c r="AT95" s="14"/>
      <c r="AU95" s="14"/>
      <c r="AV95" s="14"/>
      <c r="AW95" s="14">
        <v>45200</v>
      </c>
      <c r="AX95" s="14"/>
      <c r="AY95" s="14"/>
      <c r="AZ95" s="14"/>
      <c r="BA95" s="14"/>
      <c r="BB95" s="14"/>
    </row>
    <row r="96" spans="1:54" s="1" customFormat="1" ht="18.2" customHeight="1" x14ac:dyDescent="0.2">
      <c r="A96" s="9">
        <v>95</v>
      </c>
      <c r="B96" s="13" t="s">
        <v>185</v>
      </c>
      <c r="C96" s="13" t="s">
        <v>186</v>
      </c>
      <c r="D96" s="14">
        <v>27548269</v>
      </c>
      <c r="E96" s="14"/>
      <c r="F96" s="14">
        <v>3353726.41</v>
      </c>
      <c r="G96" s="15">
        <v>16233264</v>
      </c>
      <c r="H96" s="15"/>
      <c r="I96" s="15">
        <v>2522130.4500000002</v>
      </c>
      <c r="J96" s="15">
        <v>95000</v>
      </c>
      <c r="K96" s="15"/>
      <c r="L96" s="15">
        <v>27336.1</v>
      </c>
      <c r="M96" s="15">
        <v>27000</v>
      </c>
      <c r="N96" s="15"/>
      <c r="O96" s="15">
        <v>8277.15</v>
      </c>
      <c r="P96" s="15">
        <v>1769181</v>
      </c>
      <c r="Q96" s="15"/>
      <c r="R96" s="15">
        <v>95778.22</v>
      </c>
      <c r="S96" s="15">
        <v>1343000</v>
      </c>
      <c r="T96" s="15"/>
      <c r="U96" s="15">
        <v>46895.83</v>
      </c>
      <c r="V96" s="15">
        <v>704100</v>
      </c>
      <c r="W96" s="15"/>
      <c r="X96" s="15">
        <v>65618.42</v>
      </c>
      <c r="Y96" s="15">
        <v>609600</v>
      </c>
      <c r="Z96" s="15"/>
      <c r="AA96" s="15">
        <v>50835.49</v>
      </c>
      <c r="AB96" s="15">
        <v>565000</v>
      </c>
      <c r="AC96" s="15"/>
      <c r="AD96" s="15">
        <v>58730.78</v>
      </c>
      <c r="AE96" s="15">
        <v>88659</v>
      </c>
      <c r="AF96" s="15"/>
      <c r="AG96" s="15">
        <v>29018.74</v>
      </c>
      <c r="AH96" s="15">
        <v>65000</v>
      </c>
      <c r="AI96" s="15"/>
      <c r="AJ96" s="15">
        <v>21742.07</v>
      </c>
      <c r="AK96" s="15">
        <v>462402</v>
      </c>
      <c r="AL96" s="15"/>
      <c r="AM96" s="15">
        <v>35503.32</v>
      </c>
      <c r="AN96" s="15">
        <v>192000</v>
      </c>
      <c r="AO96" s="15"/>
      <c r="AP96" s="15">
        <v>70815.67</v>
      </c>
      <c r="AQ96" s="15">
        <v>660000</v>
      </c>
      <c r="AR96" s="15"/>
      <c r="AS96" s="15">
        <v>59162.53</v>
      </c>
      <c r="AT96" s="15">
        <v>1786998</v>
      </c>
      <c r="AU96" s="15"/>
      <c r="AV96" s="15">
        <v>45363.87</v>
      </c>
      <c r="AW96" s="15">
        <v>1014500</v>
      </c>
      <c r="AX96" s="15"/>
      <c r="AY96" s="15">
        <v>78948.92</v>
      </c>
      <c r="AZ96" s="15">
        <v>1932565</v>
      </c>
      <c r="BA96" s="15"/>
      <c r="BB96" s="15">
        <v>137568.85</v>
      </c>
    </row>
    <row r="97" spans="1:54" s="1" customFormat="1" ht="18.2" customHeight="1" x14ac:dyDescent="0.2">
      <c r="A97" s="9">
        <v>96</v>
      </c>
      <c r="B97" s="13" t="s">
        <v>187</v>
      </c>
      <c r="C97" s="13" t="s">
        <v>188</v>
      </c>
      <c r="D97" s="14">
        <v>21621202.120000001</v>
      </c>
      <c r="E97" s="14"/>
      <c r="F97" s="14">
        <v>3585363.64</v>
      </c>
      <c r="G97" s="14">
        <v>10853672</v>
      </c>
      <c r="H97" s="14"/>
      <c r="I97" s="14">
        <v>2165951.0099999998</v>
      </c>
      <c r="J97" s="14">
        <v>96500</v>
      </c>
      <c r="K97" s="14"/>
      <c r="L97" s="14">
        <v>12020.11</v>
      </c>
      <c r="M97" s="14">
        <v>8600</v>
      </c>
      <c r="N97" s="14"/>
      <c r="O97" s="14">
        <v>2000</v>
      </c>
      <c r="P97" s="14">
        <v>345000</v>
      </c>
      <c r="Q97" s="14"/>
      <c r="R97" s="14">
        <v>92022.82</v>
      </c>
      <c r="S97" s="14">
        <v>38500</v>
      </c>
      <c r="T97" s="14"/>
      <c r="U97" s="14">
        <v>6009.28</v>
      </c>
      <c r="V97" s="14">
        <v>259453</v>
      </c>
      <c r="W97" s="14"/>
      <c r="X97" s="14">
        <v>41361.440000000002</v>
      </c>
      <c r="Y97" s="14">
        <v>385886</v>
      </c>
      <c r="Z97" s="14"/>
      <c r="AA97" s="14">
        <v>69946.649999999994</v>
      </c>
      <c r="AB97" s="14">
        <v>225050</v>
      </c>
      <c r="AC97" s="14"/>
      <c r="AD97" s="14">
        <v>3079.09</v>
      </c>
      <c r="AE97" s="14">
        <v>56868</v>
      </c>
      <c r="AF97" s="14"/>
      <c r="AG97" s="14">
        <v>14476.26</v>
      </c>
      <c r="AH97" s="14">
        <v>183300</v>
      </c>
      <c r="AI97" s="14"/>
      <c r="AJ97" s="14">
        <v>40179.71</v>
      </c>
      <c r="AK97" s="14">
        <v>503303</v>
      </c>
      <c r="AL97" s="14"/>
      <c r="AM97" s="14">
        <v>137021.26999999999</v>
      </c>
      <c r="AN97" s="14">
        <v>34133.120000000003</v>
      </c>
      <c r="AO97" s="14"/>
      <c r="AP97" s="14">
        <v>6581.47</v>
      </c>
      <c r="AQ97" s="14">
        <v>686501</v>
      </c>
      <c r="AR97" s="14"/>
      <c r="AS97" s="14">
        <v>168944.18</v>
      </c>
      <c r="AT97" s="14">
        <v>6499263</v>
      </c>
      <c r="AU97" s="14"/>
      <c r="AV97" s="14">
        <v>677454.4</v>
      </c>
      <c r="AW97" s="14">
        <v>739600</v>
      </c>
      <c r="AX97" s="14"/>
      <c r="AY97" s="14">
        <v>91976.57</v>
      </c>
      <c r="AZ97" s="14">
        <v>705573</v>
      </c>
      <c r="BA97" s="14"/>
      <c r="BB97" s="14">
        <v>56339.38</v>
      </c>
    </row>
    <row r="98" spans="1:54" s="1" customFormat="1" ht="18.2" customHeight="1" x14ac:dyDescent="0.2">
      <c r="A98" s="9">
        <v>97</v>
      </c>
      <c r="B98" s="13"/>
      <c r="C98" s="13" t="s">
        <v>189</v>
      </c>
      <c r="D98" s="14"/>
      <c r="E98" s="14"/>
      <c r="F98" s="14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</row>
    <row r="99" spans="1:54" s="1" customFormat="1" ht="18.2" customHeight="1" x14ac:dyDescent="0.2">
      <c r="A99" s="9">
        <v>98</v>
      </c>
      <c r="B99" s="10" t="s">
        <v>190</v>
      </c>
      <c r="C99" s="10" t="s">
        <v>191</v>
      </c>
      <c r="D99" s="11">
        <v>17645344</v>
      </c>
      <c r="E99" s="11"/>
      <c r="F99" s="11">
        <v>4062435.85</v>
      </c>
      <c r="G99" s="11">
        <v>15938116</v>
      </c>
      <c r="H99" s="11"/>
      <c r="I99" s="11">
        <v>3073739.82</v>
      </c>
      <c r="J99" s="11"/>
      <c r="K99" s="11"/>
      <c r="L99" s="11"/>
      <c r="M99" s="11"/>
      <c r="N99" s="11"/>
      <c r="O99" s="11"/>
      <c r="P99" s="11">
        <v>49173</v>
      </c>
      <c r="Q99" s="11"/>
      <c r="R99" s="11">
        <v>8791.52</v>
      </c>
      <c r="S99" s="11">
        <v>6000</v>
      </c>
      <c r="T99" s="11"/>
      <c r="U99" s="11">
        <v>2014.89</v>
      </c>
      <c r="V99" s="11">
        <v>15000</v>
      </c>
      <c r="W99" s="11"/>
      <c r="X99" s="11">
        <v>4024.04</v>
      </c>
      <c r="Y99" s="11"/>
      <c r="Z99" s="11"/>
      <c r="AA99" s="11"/>
      <c r="AB99" s="11">
        <v>40000</v>
      </c>
      <c r="AC99" s="11"/>
      <c r="AD99" s="11">
        <v>153.37</v>
      </c>
      <c r="AE99" s="11">
        <v>700000</v>
      </c>
      <c r="AF99" s="11"/>
      <c r="AG99" s="11">
        <v>309844.06</v>
      </c>
      <c r="AH99" s="11">
        <f>SUM(AH100:AH105)</f>
        <v>10500</v>
      </c>
      <c r="AI99" s="11"/>
      <c r="AJ99" s="11">
        <v>7488.91</v>
      </c>
      <c r="AK99" s="11"/>
      <c r="AL99" s="11"/>
      <c r="AM99" s="11">
        <v>2806.8</v>
      </c>
      <c r="AN99" s="11"/>
      <c r="AO99" s="11"/>
      <c r="AP99" s="11"/>
      <c r="AQ99" s="11">
        <v>869255</v>
      </c>
      <c r="AR99" s="11"/>
      <c r="AS99" s="11">
        <v>649075.96</v>
      </c>
      <c r="AT99" s="11">
        <v>11000</v>
      </c>
      <c r="AU99" s="11"/>
      <c r="AV99" s="11">
        <v>3129.52</v>
      </c>
      <c r="AW99" s="11"/>
      <c r="AX99" s="11"/>
      <c r="AY99" s="11"/>
      <c r="AZ99" s="11">
        <v>6300</v>
      </c>
      <c r="BA99" s="11"/>
      <c r="BB99" s="11">
        <v>1366.96</v>
      </c>
    </row>
    <row r="100" spans="1:54" s="1" customFormat="1" ht="18.2" customHeight="1" x14ac:dyDescent="0.2">
      <c r="A100" s="9">
        <v>99</v>
      </c>
      <c r="B100" s="13" t="s">
        <v>192</v>
      </c>
      <c r="C100" s="13" t="s">
        <v>193</v>
      </c>
      <c r="D100" s="14"/>
      <c r="E100" s="14"/>
      <c r="F100" s="14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</row>
    <row r="101" spans="1:54" s="1" customFormat="1" ht="18.2" customHeight="1" x14ac:dyDescent="0.2">
      <c r="A101" s="9">
        <v>100</v>
      </c>
      <c r="B101" s="13" t="s">
        <v>194</v>
      </c>
      <c r="C101" s="13" t="s">
        <v>195</v>
      </c>
      <c r="D101" s="14">
        <v>12879052</v>
      </c>
      <c r="E101" s="14"/>
      <c r="F101" s="14">
        <v>2763598.23</v>
      </c>
      <c r="G101" s="14">
        <v>12756079</v>
      </c>
      <c r="H101" s="14"/>
      <c r="I101" s="14">
        <v>2740653.06</v>
      </c>
      <c r="J101" s="14"/>
      <c r="K101" s="14"/>
      <c r="L101" s="14"/>
      <c r="M101" s="14"/>
      <c r="N101" s="14"/>
      <c r="O101" s="14"/>
      <c r="P101" s="14">
        <v>49173</v>
      </c>
      <c r="Q101" s="14"/>
      <c r="R101" s="14">
        <v>8791.52</v>
      </c>
      <c r="S101" s="14">
        <v>6000</v>
      </c>
      <c r="T101" s="14"/>
      <c r="U101" s="14">
        <v>2014.89</v>
      </c>
      <c r="V101" s="14"/>
      <c r="W101" s="14"/>
      <c r="X101" s="14"/>
      <c r="Y101" s="14"/>
      <c r="Z101" s="14"/>
      <c r="AA101" s="14"/>
      <c r="AB101" s="14">
        <v>40000</v>
      </c>
      <c r="AC101" s="14"/>
      <c r="AD101" s="14">
        <v>153.37</v>
      </c>
      <c r="AE101" s="14"/>
      <c r="AF101" s="14"/>
      <c r="AG101" s="14"/>
      <c r="AH101" s="14">
        <v>10500</v>
      </c>
      <c r="AI101" s="14"/>
      <c r="AJ101" s="14">
        <v>7488.91</v>
      </c>
      <c r="AK101" s="14"/>
      <c r="AL101" s="14"/>
      <c r="AM101" s="14"/>
      <c r="AN101" s="14"/>
      <c r="AO101" s="14"/>
      <c r="AP101" s="14"/>
      <c r="AQ101" s="14"/>
      <c r="AR101" s="14"/>
      <c r="AS101" s="14"/>
      <c r="AT101" s="14">
        <v>11000</v>
      </c>
      <c r="AU101" s="14"/>
      <c r="AV101" s="14">
        <v>3129.52</v>
      </c>
      <c r="AW101" s="14"/>
      <c r="AX101" s="14"/>
      <c r="AY101" s="14"/>
      <c r="AZ101" s="14">
        <v>6300</v>
      </c>
      <c r="BA101" s="14"/>
      <c r="BB101" s="14">
        <v>1366.96</v>
      </c>
    </row>
    <row r="102" spans="1:54" s="1" customFormat="1" ht="18.2" customHeight="1" x14ac:dyDescent="0.2">
      <c r="A102" s="9">
        <v>101</v>
      </c>
      <c r="B102" s="13" t="s">
        <v>196</v>
      </c>
      <c r="C102" s="13" t="s">
        <v>197</v>
      </c>
      <c r="D102" s="14"/>
      <c r="E102" s="14"/>
      <c r="F102" s="14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</row>
    <row r="103" spans="1:54" s="1" customFormat="1" ht="18.2" customHeight="1" x14ac:dyDescent="0.2">
      <c r="A103" s="9">
        <v>102</v>
      </c>
      <c r="B103" s="13" t="s">
        <v>198</v>
      </c>
      <c r="C103" s="13" t="s">
        <v>199</v>
      </c>
      <c r="D103" s="14">
        <v>884255</v>
      </c>
      <c r="E103" s="14"/>
      <c r="F103" s="14">
        <v>653100</v>
      </c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>
        <v>15000</v>
      </c>
      <c r="W103" s="14"/>
      <c r="X103" s="14">
        <v>4024.04</v>
      </c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>
        <v>869255</v>
      </c>
      <c r="AR103" s="14"/>
      <c r="AS103" s="14">
        <v>649075.96</v>
      </c>
      <c r="AT103" s="14"/>
      <c r="AU103" s="14"/>
      <c r="AV103" s="14"/>
      <c r="AW103" s="14"/>
      <c r="AX103" s="14"/>
      <c r="AY103" s="14"/>
      <c r="AZ103" s="14"/>
      <c r="BA103" s="14"/>
      <c r="BB103" s="14"/>
    </row>
    <row r="104" spans="1:54" s="1" customFormat="1" ht="18.2" customHeight="1" x14ac:dyDescent="0.2">
      <c r="A104" s="9">
        <v>103</v>
      </c>
      <c r="B104" s="13" t="s">
        <v>200</v>
      </c>
      <c r="C104" s="13" t="s">
        <v>201</v>
      </c>
      <c r="D104" s="14">
        <v>3882037</v>
      </c>
      <c r="E104" s="14"/>
      <c r="F104" s="14">
        <v>645737.62</v>
      </c>
      <c r="G104" s="15">
        <v>3182037</v>
      </c>
      <c r="H104" s="15"/>
      <c r="I104" s="15">
        <v>333086.76</v>
      </c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>
        <v>700000</v>
      </c>
      <c r="AF104" s="15"/>
      <c r="AG104" s="15">
        <v>309844.06</v>
      </c>
      <c r="AH104" s="15"/>
      <c r="AI104" s="15"/>
      <c r="AJ104" s="15"/>
      <c r="AK104" s="15"/>
      <c r="AL104" s="15"/>
      <c r="AM104" s="15">
        <v>2806.8</v>
      </c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</row>
    <row r="105" spans="1:54" s="1" customFormat="1" ht="18.2" customHeight="1" x14ac:dyDescent="0.2">
      <c r="A105" s="9">
        <v>104</v>
      </c>
      <c r="B105" s="13"/>
      <c r="C105" s="13" t="s">
        <v>202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</row>
    <row r="106" spans="1:54" s="1" customFormat="1" ht="18.2" customHeight="1" x14ac:dyDescent="0.2">
      <c r="A106" s="9">
        <v>106</v>
      </c>
      <c r="B106" s="10" t="s">
        <v>203</v>
      </c>
      <c r="C106" s="10" t="s">
        <v>204</v>
      </c>
      <c r="D106" s="11">
        <v>119945581.79000001</v>
      </c>
      <c r="E106" s="11"/>
      <c r="F106" s="11">
        <v>21938113.289999999</v>
      </c>
      <c r="G106" s="12">
        <v>83222796</v>
      </c>
      <c r="H106" s="12"/>
      <c r="I106" s="12">
        <v>13964262.710000001</v>
      </c>
      <c r="J106" s="12">
        <v>2742134</v>
      </c>
      <c r="K106" s="12"/>
      <c r="L106" s="12">
        <v>644861.07999999996</v>
      </c>
      <c r="M106" s="12">
        <v>590574</v>
      </c>
      <c r="N106" s="12"/>
      <c r="O106" s="12">
        <v>198747.32</v>
      </c>
      <c r="P106" s="12">
        <v>1766277</v>
      </c>
      <c r="Q106" s="12"/>
      <c r="R106" s="12">
        <v>347479.3</v>
      </c>
      <c r="S106" s="12">
        <v>2323127</v>
      </c>
      <c r="T106" s="12"/>
      <c r="U106" s="12">
        <v>663366.29</v>
      </c>
      <c r="V106" s="12">
        <v>1567675</v>
      </c>
      <c r="W106" s="12"/>
      <c r="X106" s="12">
        <v>285370.38</v>
      </c>
      <c r="Y106" s="12">
        <v>1526646</v>
      </c>
      <c r="Z106" s="12"/>
      <c r="AA106" s="12">
        <v>337086.98</v>
      </c>
      <c r="AB106" s="12">
        <v>636374</v>
      </c>
      <c r="AC106" s="12"/>
      <c r="AD106" s="12">
        <v>157236.57999999999</v>
      </c>
      <c r="AE106" s="12">
        <v>1997275</v>
      </c>
      <c r="AF106" s="12"/>
      <c r="AG106" s="12">
        <v>700970.43</v>
      </c>
      <c r="AH106" s="12">
        <f>SUM(AH107:AH123)</f>
        <v>578589</v>
      </c>
      <c r="AI106" s="12"/>
      <c r="AJ106" s="12">
        <v>163023.98000000001</v>
      </c>
      <c r="AK106" s="12">
        <v>3705806</v>
      </c>
      <c r="AL106" s="12"/>
      <c r="AM106" s="12">
        <v>604969.56999999995</v>
      </c>
      <c r="AN106" s="12">
        <v>868413.77</v>
      </c>
      <c r="AO106" s="12"/>
      <c r="AP106" s="12">
        <v>168337.41</v>
      </c>
      <c r="AQ106" s="12">
        <v>5926875</v>
      </c>
      <c r="AR106" s="12"/>
      <c r="AS106" s="12">
        <v>1045840.81</v>
      </c>
      <c r="AT106" s="12">
        <v>3017428.02</v>
      </c>
      <c r="AU106" s="12"/>
      <c r="AV106" s="12">
        <v>683401.27</v>
      </c>
      <c r="AW106" s="12">
        <v>4803300</v>
      </c>
      <c r="AX106" s="12"/>
      <c r="AY106" s="12">
        <v>1078771.0900000001</v>
      </c>
      <c r="AZ106" s="12">
        <v>4672292</v>
      </c>
      <c r="BA106" s="12"/>
      <c r="BB106" s="12">
        <v>894388.09</v>
      </c>
    </row>
    <row r="107" spans="1:54" s="1" customFormat="1" ht="18.2" customHeight="1" x14ac:dyDescent="0.2">
      <c r="A107" s="9">
        <v>107</v>
      </c>
      <c r="B107" s="13" t="s">
        <v>205</v>
      </c>
      <c r="C107" s="13" t="s">
        <v>206</v>
      </c>
      <c r="D107" s="14">
        <v>31321815.609999999</v>
      </c>
      <c r="E107" s="14"/>
      <c r="F107" s="14">
        <v>6562803.5</v>
      </c>
      <c r="G107" s="14">
        <v>23558041</v>
      </c>
      <c r="H107" s="14"/>
      <c r="I107" s="14">
        <v>4803717.0199999996</v>
      </c>
      <c r="J107" s="14">
        <v>57000</v>
      </c>
      <c r="K107" s="14"/>
      <c r="L107" s="14"/>
      <c r="M107" s="14">
        <v>308750</v>
      </c>
      <c r="N107" s="14"/>
      <c r="O107" s="14">
        <v>77074.539999999994</v>
      </c>
      <c r="P107" s="14"/>
      <c r="Q107" s="14"/>
      <c r="R107" s="14"/>
      <c r="S107" s="14">
        <v>329770</v>
      </c>
      <c r="T107" s="14"/>
      <c r="U107" s="14">
        <v>137130</v>
      </c>
      <c r="V107" s="14">
        <v>419300</v>
      </c>
      <c r="W107" s="14"/>
      <c r="X107" s="14">
        <v>93919.75</v>
      </c>
      <c r="Y107" s="14">
        <v>140000</v>
      </c>
      <c r="Z107" s="14"/>
      <c r="AA107" s="14">
        <v>30000</v>
      </c>
      <c r="AB107" s="14">
        <v>161670</v>
      </c>
      <c r="AC107" s="14"/>
      <c r="AD107" s="14">
        <v>32011.75</v>
      </c>
      <c r="AE107" s="14">
        <v>500961</v>
      </c>
      <c r="AF107" s="14"/>
      <c r="AG107" s="14">
        <v>112233.31</v>
      </c>
      <c r="AH107" s="14">
        <v>77743</v>
      </c>
      <c r="AI107" s="14"/>
      <c r="AJ107" s="14">
        <v>39683</v>
      </c>
      <c r="AK107" s="14">
        <v>405200</v>
      </c>
      <c r="AL107" s="14"/>
      <c r="AM107" s="14">
        <v>178418.02</v>
      </c>
      <c r="AN107" s="14">
        <v>342252.59</v>
      </c>
      <c r="AO107" s="14"/>
      <c r="AP107" s="14">
        <v>55589.49</v>
      </c>
      <c r="AQ107" s="14">
        <v>1992328</v>
      </c>
      <c r="AR107" s="14"/>
      <c r="AS107" s="14">
        <v>438946.22</v>
      </c>
      <c r="AT107" s="14">
        <v>1099576.02</v>
      </c>
      <c r="AU107" s="14"/>
      <c r="AV107" s="14">
        <v>184256.48</v>
      </c>
      <c r="AW107" s="14">
        <v>266200</v>
      </c>
      <c r="AX107" s="14"/>
      <c r="AY107" s="14">
        <v>61285.99</v>
      </c>
      <c r="AZ107" s="14">
        <v>1663024</v>
      </c>
      <c r="BA107" s="14"/>
      <c r="BB107" s="14">
        <v>318537.93</v>
      </c>
    </row>
    <row r="108" spans="1:54" s="1" customFormat="1" ht="18.2" customHeight="1" x14ac:dyDescent="0.2">
      <c r="A108" s="9">
        <v>108</v>
      </c>
      <c r="B108" s="13" t="s">
        <v>207</v>
      </c>
      <c r="C108" s="13" t="s">
        <v>208</v>
      </c>
      <c r="D108" s="14">
        <v>10886550</v>
      </c>
      <c r="E108" s="14"/>
      <c r="F108" s="14">
        <v>1227551.3</v>
      </c>
      <c r="G108" s="15">
        <v>6526715</v>
      </c>
      <c r="H108" s="15"/>
      <c r="I108" s="15">
        <v>442355.36</v>
      </c>
      <c r="J108" s="15">
        <v>553500</v>
      </c>
      <c r="K108" s="15"/>
      <c r="L108" s="15">
        <v>166842.98000000001</v>
      </c>
      <c r="M108" s="15"/>
      <c r="N108" s="15"/>
      <c r="O108" s="15"/>
      <c r="P108" s="15">
        <v>414868</v>
      </c>
      <c r="Q108" s="15"/>
      <c r="R108" s="15">
        <v>26104.85</v>
      </c>
      <c r="S108" s="15">
        <v>511430</v>
      </c>
      <c r="T108" s="15"/>
      <c r="U108" s="15">
        <v>174696.95999999999</v>
      </c>
      <c r="V108" s="15">
        <v>373635</v>
      </c>
      <c r="W108" s="15"/>
      <c r="X108" s="15">
        <v>452.48</v>
      </c>
      <c r="Y108" s="15"/>
      <c r="Z108" s="15"/>
      <c r="AA108" s="15"/>
      <c r="AB108" s="15"/>
      <c r="AC108" s="15"/>
      <c r="AD108" s="15"/>
      <c r="AE108" s="15">
        <v>29000</v>
      </c>
      <c r="AF108" s="15"/>
      <c r="AG108" s="15">
        <v>164.32</v>
      </c>
      <c r="AH108" s="15">
        <v>25000</v>
      </c>
      <c r="AI108" s="15"/>
      <c r="AJ108" s="15"/>
      <c r="AK108" s="15">
        <v>340000</v>
      </c>
      <c r="AL108" s="15"/>
      <c r="AM108" s="15">
        <v>160033.01</v>
      </c>
      <c r="AN108" s="15"/>
      <c r="AO108" s="15"/>
      <c r="AP108" s="15"/>
      <c r="AQ108" s="15">
        <v>2112402</v>
      </c>
      <c r="AR108" s="15"/>
      <c r="AS108" s="15">
        <v>256901.34</v>
      </c>
      <c r="AT108" s="15"/>
      <c r="AU108" s="15"/>
      <c r="AV108" s="15"/>
      <c r="AW108" s="15"/>
      <c r="AX108" s="15"/>
      <c r="AY108" s="15"/>
      <c r="AZ108" s="15"/>
      <c r="BA108" s="15"/>
      <c r="BB108" s="15"/>
    </row>
    <row r="109" spans="1:54" s="1" customFormat="1" ht="18.2" customHeight="1" x14ac:dyDescent="0.2">
      <c r="A109" s="9">
        <v>111</v>
      </c>
      <c r="B109" s="13" t="s">
        <v>209</v>
      </c>
      <c r="C109" s="13" t="s">
        <v>210</v>
      </c>
      <c r="D109" s="14">
        <v>5344170.1399999997</v>
      </c>
      <c r="E109" s="14"/>
      <c r="F109" s="14">
        <v>978882.47</v>
      </c>
      <c r="G109" s="14">
        <v>2320264</v>
      </c>
      <c r="H109" s="14"/>
      <c r="I109" s="14">
        <v>432222.79</v>
      </c>
      <c r="J109" s="14">
        <v>283660</v>
      </c>
      <c r="K109" s="14"/>
      <c r="L109" s="14">
        <v>62129.95</v>
      </c>
      <c r="M109" s="14">
        <v>31770</v>
      </c>
      <c r="N109" s="14"/>
      <c r="O109" s="14">
        <v>8555.76</v>
      </c>
      <c r="P109" s="14">
        <v>52875</v>
      </c>
      <c r="Q109" s="14"/>
      <c r="R109" s="14">
        <v>13200</v>
      </c>
      <c r="S109" s="14">
        <v>306395</v>
      </c>
      <c r="T109" s="14"/>
      <c r="U109" s="14">
        <v>75931.179999999993</v>
      </c>
      <c r="V109" s="14"/>
      <c r="W109" s="14"/>
      <c r="X109" s="14"/>
      <c r="Y109" s="14">
        <v>245210</v>
      </c>
      <c r="Z109" s="14"/>
      <c r="AA109" s="14">
        <v>35776.57</v>
      </c>
      <c r="AB109" s="14">
        <v>96400</v>
      </c>
      <c r="AC109" s="14"/>
      <c r="AD109" s="14">
        <v>20979.84</v>
      </c>
      <c r="AE109" s="14">
        <v>234500</v>
      </c>
      <c r="AF109" s="14"/>
      <c r="AG109" s="14">
        <v>42021.02</v>
      </c>
      <c r="AH109" s="14"/>
      <c r="AI109" s="14"/>
      <c r="AJ109" s="14"/>
      <c r="AK109" s="14">
        <v>184100</v>
      </c>
      <c r="AL109" s="14"/>
      <c r="AM109" s="14">
        <v>52838.400000000001</v>
      </c>
      <c r="AN109" s="14">
        <v>11806.3</v>
      </c>
      <c r="AO109" s="14"/>
      <c r="AP109" s="14">
        <v>291.7</v>
      </c>
      <c r="AQ109" s="14">
        <v>616847</v>
      </c>
      <c r="AR109" s="14"/>
      <c r="AS109" s="14">
        <v>78106.039999999994</v>
      </c>
      <c r="AT109" s="14">
        <v>316075.84000000003</v>
      </c>
      <c r="AU109" s="14"/>
      <c r="AV109" s="14">
        <v>28847</v>
      </c>
      <c r="AW109" s="14">
        <v>374900</v>
      </c>
      <c r="AX109" s="14"/>
      <c r="AY109" s="14">
        <v>71341.17</v>
      </c>
      <c r="AZ109" s="14">
        <v>269367</v>
      </c>
      <c r="BA109" s="14"/>
      <c r="BB109" s="14">
        <v>56641.05</v>
      </c>
    </row>
    <row r="110" spans="1:54" s="1" customFormat="1" ht="18.2" customHeight="1" x14ac:dyDescent="0.2">
      <c r="A110" s="9">
        <v>113</v>
      </c>
      <c r="B110" s="13" t="s">
        <v>211</v>
      </c>
      <c r="C110" s="13" t="s">
        <v>212</v>
      </c>
      <c r="D110" s="14">
        <v>8167643</v>
      </c>
      <c r="E110" s="14"/>
      <c r="F110" s="14">
        <v>1521608.72</v>
      </c>
      <c r="G110" s="15">
        <v>4176061</v>
      </c>
      <c r="H110" s="15"/>
      <c r="I110" s="15">
        <v>420406.4</v>
      </c>
      <c r="J110" s="15">
        <v>321000</v>
      </c>
      <c r="K110" s="15"/>
      <c r="L110" s="15">
        <v>91155.92</v>
      </c>
      <c r="M110" s="15">
        <v>38575</v>
      </c>
      <c r="N110" s="15"/>
      <c r="O110" s="15">
        <v>21798.720000000001</v>
      </c>
      <c r="P110" s="15">
        <v>540424</v>
      </c>
      <c r="Q110" s="15"/>
      <c r="R110" s="15">
        <v>116080.48</v>
      </c>
      <c r="S110" s="15">
        <v>57327</v>
      </c>
      <c r="T110" s="15"/>
      <c r="U110" s="15">
        <v>2513</v>
      </c>
      <c r="V110" s="15">
        <v>259244</v>
      </c>
      <c r="W110" s="15"/>
      <c r="X110" s="15">
        <v>78619.850000000006</v>
      </c>
      <c r="Y110" s="15">
        <v>111975</v>
      </c>
      <c r="Z110" s="15"/>
      <c r="AA110" s="15">
        <v>48899.98</v>
      </c>
      <c r="AB110" s="15">
        <v>93870</v>
      </c>
      <c r="AC110" s="15"/>
      <c r="AD110" s="15">
        <v>28236.21</v>
      </c>
      <c r="AE110" s="15">
        <v>200007</v>
      </c>
      <c r="AF110" s="15"/>
      <c r="AG110" s="15">
        <v>132330.91</v>
      </c>
      <c r="AH110" s="15">
        <v>50000</v>
      </c>
      <c r="AI110" s="15"/>
      <c r="AJ110" s="15">
        <v>28541</v>
      </c>
      <c r="AK110" s="15">
        <v>100000</v>
      </c>
      <c r="AL110" s="15"/>
      <c r="AM110" s="15">
        <v>11397.22</v>
      </c>
      <c r="AN110" s="15">
        <v>10378</v>
      </c>
      <c r="AO110" s="15"/>
      <c r="AP110" s="15">
        <v>2648</v>
      </c>
      <c r="AQ110" s="15">
        <v>203382</v>
      </c>
      <c r="AR110" s="15"/>
      <c r="AS110" s="15">
        <v>51299.51</v>
      </c>
      <c r="AT110" s="15">
        <v>8200</v>
      </c>
      <c r="AU110" s="15"/>
      <c r="AV110" s="15"/>
      <c r="AW110" s="15">
        <v>1596400</v>
      </c>
      <c r="AX110" s="15"/>
      <c r="AY110" s="15">
        <v>429359.06</v>
      </c>
      <c r="AZ110" s="15">
        <v>400800</v>
      </c>
      <c r="BA110" s="15"/>
      <c r="BB110" s="15">
        <v>58322.46</v>
      </c>
    </row>
    <row r="111" spans="1:54" s="1" customFormat="1" ht="18.2" customHeight="1" x14ac:dyDescent="0.2">
      <c r="A111" s="9">
        <v>114</v>
      </c>
      <c r="B111" s="13" t="s">
        <v>213</v>
      </c>
      <c r="C111" s="13" t="s">
        <v>214</v>
      </c>
      <c r="D111" s="14">
        <v>9679375.3300000001</v>
      </c>
      <c r="E111" s="14"/>
      <c r="F111" s="14">
        <v>2447053.7799999998</v>
      </c>
      <c r="G111" s="14">
        <v>4431803</v>
      </c>
      <c r="H111" s="14"/>
      <c r="I111" s="14">
        <v>1108141.1000000001</v>
      </c>
      <c r="J111" s="14">
        <v>840599</v>
      </c>
      <c r="K111" s="14"/>
      <c r="L111" s="14">
        <v>168803.82</v>
      </c>
      <c r="M111" s="14">
        <v>73985</v>
      </c>
      <c r="N111" s="14"/>
      <c r="O111" s="14">
        <v>22572.41</v>
      </c>
      <c r="P111" s="14">
        <v>189027</v>
      </c>
      <c r="Q111" s="14"/>
      <c r="R111" s="14">
        <v>49954.61</v>
      </c>
      <c r="S111" s="14">
        <v>149905</v>
      </c>
      <c r="T111" s="14"/>
      <c r="U111" s="14">
        <v>36102.29</v>
      </c>
      <c r="V111" s="14">
        <v>280072</v>
      </c>
      <c r="W111" s="14"/>
      <c r="X111" s="14">
        <v>64173.16</v>
      </c>
      <c r="Y111" s="14">
        <v>176486</v>
      </c>
      <c r="Z111" s="14"/>
      <c r="AA111" s="14">
        <v>37563.5</v>
      </c>
      <c r="AB111" s="14">
        <v>86250</v>
      </c>
      <c r="AC111" s="14"/>
      <c r="AD111" s="14">
        <v>19287.3</v>
      </c>
      <c r="AE111" s="14">
        <v>539086</v>
      </c>
      <c r="AF111" s="14"/>
      <c r="AG111" s="14">
        <v>292977.74</v>
      </c>
      <c r="AH111" s="14">
        <v>140000</v>
      </c>
      <c r="AI111" s="14"/>
      <c r="AJ111" s="14">
        <v>33388.1</v>
      </c>
      <c r="AK111" s="14">
        <v>234727</v>
      </c>
      <c r="AL111" s="14"/>
      <c r="AM111" s="14">
        <v>61186.83</v>
      </c>
      <c r="AN111" s="14">
        <v>204597.14</v>
      </c>
      <c r="AO111" s="14"/>
      <c r="AP111" s="14">
        <v>35751.47</v>
      </c>
      <c r="AQ111" s="14">
        <v>550365</v>
      </c>
      <c r="AR111" s="14"/>
      <c r="AS111" s="14">
        <v>116245.66</v>
      </c>
      <c r="AT111" s="14">
        <v>291592.19</v>
      </c>
      <c r="AU111" s="14"/>
      <c r="AV111" s="14">
        <v>61339.22</v>
      </c>
      <c r="AW111" s="14">
        <v>522000</v>
      </c>
      <c r="AX111" s="14"/>
      <c r="AY111" s="14">
        <v>77623.55</v>
      </c>
      <c r="AZ111" s="14">
        <v>968881</v>
      </c>
      <c r="BA111" s="14"/>
      <c r="BB111" s="14">
        <v>261943.02</v>
      </c>
    </row>
    <row r="112" spans="1:54" s="1" customFormat="1" ht="18.2" customHeight="1" x14ac:dyDescent="0.2">
      <c r="A112" s="9">
        <v>115</v>
      </c>
      <c r="B112" s="13" t="s">
        <v>215</v>
      </c>
      <c r="C112" s="13" t="s">
        <v>216</v>
      </c>
      <c r="D112" s="14">
        <v>11616121.91</v>
      </c>
      <c r="E112" s="14"/>
      <c r="F112" s="14">
        <v>3081839.1</v>
      </c>
      <c r="G112" s="15">
        <v>4637988</v>
      </c>
      <c r="H112" s="15"/>
      <c r="I112" s="15">
        <v>1382408.47</v>
      </c>
      <c r="J112" s="15">
        <v>345605</v>
      </c>
      <c r="K112" s="15"/>
      <c r="L112" s="15">
        <v>74375.69</v>
      </c>
      <c r="M112" s="15">
        <v>111896</v>
      </c>
      <c r="N112" s="15"/>
      <c r="O112" s="15">
        <v>61698.5</v>
      </c>
      <c r="P112" s="15">
        <v>385639</v>
      </c>
      <c r="Q112" s="15"/>
      <c r="R112" s="15">
        <v>104018.01</v>
      </c>
      <c r="S112" s="15">
        <v>521760</v>
      </c>
      <c r="T112" s="15"/>
      <c r="U112" s="15">
        <v>82777.649999999994</v>
      </c>
      <c r="V112" s="15">
        <v>51607</v>
      </c>
      <c r="W112" s="15"/>
      <c r="X112" s="15">
        <v>11228.32</v>
      </c>
      <c r="Y112" s="15">
        <v>776272</v>
      </c>
      <c r="Z112" s="15"/>
      <c r="AA112" s="15">
        <v>153371.13</v>
      </c>
      <c r="AB112" s="15">
        <v>157184</v>
      </c>
      <c r="AC112" s="15"/>
      <c r="AD112" s="15">
        <v>36240.480000000003</v>
      </c>
      <c r="AE112" s="15">
        <v>456821</v>
      </c>
      <c r="AF112" s="15"/>
      <c r="AG112" s="15">
        <v>114593.32</v>
      </c>
      <c r="AH112" s="15">
        <v>144692</v>
      </c>
      <c r="AI112" s="15"/>
      <c r="AJ112" s="15">
        <v>35828.959999999999</v>
      </c>
      <c r="AK112" s="15">
        <v>258600</v>
      </c>
      <c r="AL112" s="15"/>
      <c r="AM112" s="15">
        <v>65815.960000000006</v>
      </c>
      <c r="AN112" s="15">
        <v>221107.94</v>
      </c>
      <c r="AO112" s="15"/>
      <c r="AP112" s="15">
        <v>55694.45</v>
      </c>
      <c r="AQ112" s="15">
        <v>331947</v>
      </c>
      <c r="AR112" s="15"/>
      <c r="AS112" s="15">
        <v>71246.62</v>
      </c>
      <c r="AT112" s="15">
        <v>1050307.97</v>
      </c>
      <c r="AU112" s="15"/>
      <c r="AV112" s="15">
        <v>361317.91</v>
      </c>
      <c r="AW112" s="15">
        <v>1900600</v>
      </c>
      <c r="AX112" s="15"/>
      <c r="AY112" s="15">
        <v>410700.77</v>
      </c>
      <c r="AZ112" s="15">
        <v>264095</v>
      </c>
      <c r="BA112" s="15"/>
      <c r="BB112" s="15">
        <v>60522.86</v>
      </c>
    </row>
    <row r="113" spans="1:54" s="1" customFormat="1" ht="18.2" customHeight="1" x14ac:dyDescent="0.2">
      <c r="A113" s="9">
        <v>116</v>
      </c>
      <c r="B113" s="13" t="s">
        <v>217</v>
      </c>
      <c r="C113" s="13" t="s">
        <v>218</v>
      </c>
      <c r="D113" s="14">
        <v>3641460</v>
      </c>
      <c r="E113" s="14"/>
      <c r="F113" s="14">
        <v>740408.81</v>
      </c>
      <c r="G113" s="14">
        <v>3008923</v>
      </c>
      <c r="H113" s="14"/>
      <c r="I113" s="14">
        <v>605316.52</v>
      </c>
      <c r="J113" s="14">
        <v>255770</v>
      </c>
      <c r="K113" s="14"/>
      <c r="L113" s="14">
        <v>55355.92</v>
      </c>
      <c r="M113" s="14"/>
      <c r="N113" s="14"/>
      <c r="O113" s="14"/>
      <c r="P113" s="14"/>
      <c r="Q113" s="14"/>
      <c r="R113" s="14"/>
      <c r="S113" s="14">
        <v>13260</v>
      </c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>
        <v>0</v>
      </c>
      <c r="AF113" s="14"/>
      <c r="AG113" s="14">
        <v>25.51</v>
      </c>
      <c r="AH113" s="14">
        <v>57000</v>
      </c>
      <c r="AI113" s="14"/>
      <c r="AJ113" s="14">
        <v>11803.18</v>
      </c>
      <c r="AK113" s="14"/>
      <c r="AL113" s="14"/>
      <c r="AM113" s="14"/>
      <c r="AN113" s="14"/>
      <c r="AO113" s="14"/>
      <c r="AP113" s="14"/>
      <c r="AQ113" s="14">
        <v>5507</v>
      </c>
      <c r="AR113" s="14"/>
      <c r="AS113" s="14">
        <v>2657.68</v>
      </c>
      <c r="AT113" s="14"/>
      <c r="AU113" s="14"/>
      <c r="AV113" s="14"/>
      <c r="AW113" s="14"/>
      <c r="AX113" s="14"/>
      <c r="AY113" s="14"/>
      <c r="AZ113" s="14">
        <v>301000</v>
      </c>
      <c r="BA113" s="14"/>
      <c r="BB113" s="14">
        <v>65250</v>
      </c>
    </row>
    <row r="114" spans="1:54" s="1" customFormat="1" ht="18.2" customHeight="1" x14ac:dyDescent="0.2">
      <c r="A114" s="9">
        <v>117</v>
      </c>
      <c r="B114" s="13" t="s">
        <v>219</v>
      </c>
      <c r="C114" s="13" t="s">
        <v>220</v>
      </c>
      <c r="D114" s="14">
        <v>9264428</v>
      </c>
      <c r="E114" s="14"/>
      <c r="F114" s="14">
        <v>1420112.03</v>
      </c>
      <c r="G114" s="15">
        <v>9264428</v>
      </c>
      <c r="H114" s="15"/>
      <c r="I114" s="15">
        <v>1420112.03</v>
      </c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</row>
    <row r="115" spans="1:54" s="1" customFormat="1" ht="18.2" customHeight="1" x14ac:dyDescent="0.2">
      <c r="A115" s="9">
        <v>118</v>
      </c>
      <c r="B115" s="13" t="s">
        <v>221</v>
      </c>
      <c r="C115" s="13" t="s">
        <v>222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</row>
    <row r="116" spans="1:54" s="1" customFormat="1" ht="18.2" customHeight="1" x14ac:dyDescent="0.2">
      <c r="A116" s="9">
        <v>119</v>
      </c>
      <c r="B116" s="13" t="s">
        <v>223</v>
      </c>
      <c r="C116" s="13" t="s">
        <v>224</v>
      </c>
      <c r="D116" s="14">
        <v>1558672</v>
      </c>
      <c r="E116" s="14"/>
      <c r="F116" s="14">
        <v>292348.21000000002</v>
      </c>
      <c r="G116" s="15">
        <v>1558672</v>
      </c>
      <c r="H116" s="15"/>
      <c r="I116" s="15">
        <v>292348.21000000002</v>
      </c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</row>
    <row r="117" spans="1:54" s="1" customFormat="1" ht="18.2" customHeight="1" x14ac:dyDescent="0.2">
      <c r="A117" s="9">
        <v>120</v>
      </c>
      <c r="B117" s="13" t="s">
        <v>225</v>
      </c>
      <c r="C117" s="13" t="s">
        <v>226</v>
      </c>
      <c r="D117" s="14">
        <v>3773554</v>
      </c>
      <c r="E117" s="14"/>
      <c r="F117" s="14">
        <v>71070.27</v>
      </c>
      <c r="G117" s="14">
        <v>1658175</v>
      </c>
      <c r="H117" s="14"/>
      <c r="I117" s="14">
        <v>32947.01</v>
      </c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>
        <v>19200</v>
      </c>
      <c r="Z117" s="14"/>
      <c r="AA117" s="14">
        <v>9600</v>
      </c>
      <c r="AB117" s="14"/>
      <c r="AC117" s="14"/>
      <c r="AD117" s="14"/>
      <c r="AE117" s="14"/>
      <c r="AF117" s="14"/>
      <c r="AG117" s="14"/>
      <c r="AH117" s="14"/>
      <c r="AI117" s="14"/>
      <c r="AJ117" s="14"/>
      <c r="AK117" s="14">
        <v>2096179</v>
      </c>
      <c r="AL117" s="14"/>
      <c r="AM117" s="14">
        <v>28523.26</v>
      </c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</row>
    <row r="118" spans="1:54" s="1" customFormat="1" ht="18.2" customHeight="1" x14ac:dyDescent="0.2">
      <c r="A118" s="9">
        <v>123</v>
      </c>
      <c r="B118" s="13" t="s">
        <v>227</v>
      </c>
      <c r="C118" s="13" t="s">
        <v>228</v>
      </c>
      <c r="D118" s="14">
        <v>9707326</v>
      </c>
      <c r="E118" s="14"/>
      <c r="F118" s="14">
        <v>1236720.79</v>
      </c>
      <c r="G118" s="15">
        <v>9707326</v>
      </c>
      <c r="H118" s="15"/>
      <c r="I118" s="15">
        <v>1236720.79</v>
      </c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</row>
    <row r="119" spans="1:54" s="1" customFormat="1" ht="18.2" customHeight="1" x14ac:dyDescent="0.2">
      <c r="A119" s="9">
        <v>124</v>
      </c>
      <c r="B119" s="13" t="s">
        <v>229</v>
      </c>
      <c r="C119" s="13" t="s">
        <v>230</v>
      </c>
      <c r="D119" s="14">
        <v>6851972</v>
      </c>
      <c r="E119" s="14"/>
      <c r="F119" s="14">
        <v>419882.51</v>
      </c>
      <c r="G119" s="14">
        <v>6851972</v>
      </c>
      <c r="H119" s="14"/>
      <c r="I119" s="14">
        <v>419882.51</v>
      </c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</row>
    <row r="120" spans="1:54" s="1" customFormat="1" ht="18.2" customHeight="1" x14ac:dyDescent="0.2">
      <c r="A120" s="9">
        <v>126</v>
      </c>
      <c r="B120" s="13" t="s">
        <v>231</v>
      </c>
      <c r="C120" s="13" t="s">
        <v>232</v>
      </c>
      <c r="D120" s="14">
        <v>3214517</v>
      </c>
      <c r="E120" s="14"/>
      <c r="F120" s="14">
        <v>1197647.17</v>
      </c>
      <c r="G120" s="15">
        <v>2300000</v>
      </c>
      <c r="H120" s="15"/>
      <c r="I120" s="15">
        <v>1000000</v>
      </c>
      <c r="J120" s="15"/>
      <c r="K120" s="15"/>
      <c r="L120" s="15"/>
      <c r="M120" s="15">
        <v>25598</v>
      </c>
      <c r="N120" s="15"/>
      <c r="O120" s="15">
        <v>7047.39</v>
      </c>
      <c r="P120" s="15">
        <v>183444</v>
      </c>
      <c r="Q120" s="15"/>
      <c r="R120" s="15">
        <v>38121.35</v>
      </c>
      <c r="S120" s="15">
        <v>25140</v>
      </c>
      <c r="T120" s="15"/>
      <c r="U120" s="15">
        <v>6285</v>
      </c>
      <c r="V120" s="15">
        <v>119390</v>
      </c>
      <c r="W120" s="15"/>
      <c r="X120" s="15">
        <v>23836.94</v>
      </c>
      <c r="Y120" s="15">
        <v>20208</v>
      </c>
      <c r="Z120" s="15"/>
      <c r="AA120" s="15">
        <v>5052</v>
      </c>
      <c r="AB120" s="15">
        <v>23000</v>
      </c>
      <c r="AC120" s="15"/>
      <c r="AD120" s="15">
        <v>5481</v>
      </c>
      <c r="AE120" s="15">
        <v>27000</v>
      </c>
      <c r="AF120" s="15"/>
      <c r="AG120" s="15">
        <v>6624.3</v>
      </c>
      <c r="AH120" s="15">
        <v>26200</v>
      </c>
      <c r="AI120" s="15"/>
      <c r="AJ120" s="15">
        <v>6537</v>
      </c>
      <c r="AK120" s="15">
        <v>42000</v>
      </c>
      <c r="AL120" s="15"/>
      <c r="AM120" s="15">
        <v>10919.24</v>
      </c>
      <c r="AN120" s="15">
        <v>20400</v>
      </c>
      <c r="AO120" s="15"/>
      <c r="AP120" s="15">
        <v>5073</v>
      </c>
      <c r="AQ120" s="15">
        <v>109297</v>
      </c>
      <c r="AR120" s="15"/>
      <c r="AS120" s="15">
        <v>25637.74</v>
      </c>
      <c r="AT120" s="15">
        <v>25550</v>
      </c>
      <c r="AU120" s="15"/>
      <c r="AV120" s="15">
        <v>5228.92</v>
      </c>
      <c r="AW120" s="15">
        <v>70400</v>
      </c>
      <c r="AX120" s="15"/>
      <c r="AY120" s="15">
        <v>17300.45</v>
      </c>
      <c r="AZ120" s="15">
        <v>196890</v>
      </c>
      <c r="BA120" s="15"/>
      <c r="BB120" s="15">
        <v>34502.839999999997</v>
      </c>
    </row>
    <row r="121" spans="1:54" s="1" customFormat="1" ht="18.2" customHeight="1" x14ac:dyDescent="0.2">
      <c r="A121" s="9">
        <v>127</v>
      </c>
      <c r="B121" s="13" t="s">
        <v>233</v>
      </c>
      <c r="C121" s="13" t="s">
        <v>234</v>
      </c>
      <c r="D121" s="14">
        <v>137375</v>
      </c>
      <c r="E121" s="14"/>
      <c r="F121" s="14">
        <v>44301.21</v>
      </c>
      <c r="G121" s="14">
        <v>5000</v>
      </c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>
        <v>14640</v>
      </c>
      <c r="T121" s="14"/>
      <c r="U121" s="14">
        <v>2699.21</v>
      </c>
      <c r="V121" s="14"/>
      <c r="W121" s="14"/>
      <c r="X121" s="14"/>
      <c r="Y121" s="14">
        <v>10000</v>
      </c>
      <c r="Z121" s="14"/>
      <c r="AA121" s="14">
        <v>10000</v>
      </c>
      <c r="AB121" s="14">
        <v>18000</v>
      </c>
      <c r="AC121" s="14"/>
      <c r="AD121" s="14">
        <v>15000</v>
      </c>
      <c r="AE121" s="14">
        <v>9900</v>
      </c>
      <c r="AF121" s="14"/>
      <c r="AG121" s="14"/>
      <c r="AH121" s="14">
        <v>8500</v>
      </c>
      <c r="AI121" s="14"/>
      <c r="AJ121" s="14"/>
      <c r="AK121" s="14"/>
      <c r="AL121" s="14"/>
      <c r="AM121" s="14"/>
      <c r="AN121" s="14">
        <v>16000</v>
      </c>
      <c r="AO121" s="14"/>
      <c r="AP121" s="14">
        <v>10302</v>
      </c>
      <c r="AQ121" s="14">
        <v>4800</v>
      </c>
      <c r="AR121" s="14"/>
      <c r="AS121" s="14">
        <v>4800</v>
      </c>
      <c r="AT121" s="14"/>
      <c r="AU121" s="14"/>
      <c r="AV121" s="14"/>
      <c r="AW121" s="14">
        <v>7700</v>
      </c>
      <c r="AX121" s="14"/>
      <c r="AY121" s="14">
        <v>1500</v>
      </c>
      <c r="AZ121" s="14">
        <v>42835</v>
      </c>
      <c r="BA121" s="14"/>
      <c r="BB121" s="14"/>
    </row>
    <row r="122" spans="1:54" s="1" customFormat="1" ht="18.2" customHeight="1" x14ac:dyDescent="0.2">
      <c r="A122" s="9">
        <v>128</v>
      </c>
      <c r="B122" s="13" t="s">
        <v>235</v>
      </c>
      <c r="C122" s="13" t="s">
        <v>236</v>
      </c>
      <c r="D122" s="14">
        <v>4575546.8</v>
      </c>
      <c r="E122" s="14"/>
      <c r="F122" s="14">
        <v>634145.22</v>
      </c>
      <c r="G122" s="15">
        <v>3012373</v>
      </c>
      <c r="H122" s="15"/>
      <c r="I122" s="15">
        <v>305946.3</v>
      </c>
      <c r="J122" s="15">
        <v>85000</v>
      </c>
      <c r="K122" s="15"/>
      <c r="L122" s="15">
        <v>26196.799999999999</v>
      </c>
      <c r="M122" s="15"/>
      <c r="N122" s="15"/>
      <c r="O122" s="15"/>
      <c r="P122" s="15"/>
      <c r="Q122" s="15"/>
      <c r="R122" s="15"/>
      <c r="S122" s="15">
        <v>393500</v>
      </c>
      <c r="T122" s="15"/>
      <c r="U122" s="15">
        <v>145231</v>
      </c>
      <c r="V122" s="15">
        <v>64427</v>
      </c>
      <c r="W122" s="15"/>
      <c r="X122" s="15">
        <v>13139.88</v>
      </c>
      <c r="Y122" s="15">
        <v>27295</v>
      </c>
      <c r="Z122" s="15"/>
      <c r="AA122" s="15">
        <v>6823.8</v>
      </c>
      <c r="AB122" s="15"/>
      <c r="AC122" s="15"/>
      <c r="AD122" s="15"/>
      <c r="AE122" s="15"/>
      <c r="AF122" s="15"/>
      <c r="AG122" s="15"/>
      <c r="AH122" s="15">
        <v>49454</v>
      </c>
      <c r="AI122" s="15"/>
      <c r="AJ122" s="15">
        <v>7242.74</v>
      </c>
      <c r="AK122" s="15">
        <v>45000</v>
      </c>
      <c r="AL122" s="15"/>
      <c r="AM122" s="15">
        <v>35837.629999999997</v>
      </c>
      <c r="AN122" s="15">
        <v>41871.800000000003</v>
      </c>
      <c r="AO122" s="15"/>
      <c r="AP122" s="15">
        <v>2987.3</v>
      </c>
      <c r="AQ122" s="15"/>
      <c r="AR122" s="15"/>
      <c r="AS122" s="15"/>
      <c r="AT122" s="15">
        <v>226126</v>
      </c>
      <c r="AU122" s="15"/>
      <c r="AV122" s="15">
        <v>42411.74</v>
      </c>
      <c r="AW122" s="15">
        <v>65100</v>
      </c>
      <c r="AX122" s="15"/>
      <c r="AY122" s="15">
        <v>9660.1</v>
      </c>
      <c r="AZ122" s="15">
        <v>565400</v>
      </c>
      <c r="BA122" s="15"/>
      <c r="BB122" s="15">
        <v>38667.93</v>
      </c>
    </row>
    <row r="123" spans="1:54" s="1" customFormat="1" ht="18.2" customHeight="1" x14ac:dyDescent="0.2">
      <c r="A123" s="9">
        <v>129</v>
      </c>
      <c r="B123" s="13"/>
      <c r="C123" s="13" t="s">
        <v>237</v>
      </c>
      <c r="D123" s="14">
        <v>205055</v>
      </c>
      <c r="E123" s="14"/>
      <c r="F123" s="14">
        <v>61738.2</v>
      </c>
      <c r="G123" s="14">
        <v>205055</v>
      </c>
      <c r="H123" s="14"/>
      <c r="I123" s="14">
        <v>61738.2</v>
      </c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</row>
    <row r="124" spans="1:54" s="1" customFormat="1" ht="18.2" customHeight="1" x14ac:dyDescent="0.2">
      <c r="A124" s="9">
        <v>130</v>
      </c>
      <c r="B124" s="10" t="s">
        <v>238</v>
      </c>
      <c r="C124" s="10" t="s">
        <v>239</v>
      </c>
      <c r="D124" s="11">
        <v>537452188.96000004</v>
      </c>
      <c r="E124" s="11"/>
      <c r="F124" s="11">
        <v>114061185.67</v>
      </c>
      <c r="G124" s="12">
        <v>321871069</v>
      </c>
      <c r="H124" s="12"/>
      <c r="I124" s="12">
        <v>66319807.560000002</v>
      </c>
      <c r="J124" s="12">
        <v>10498923</v>
      </c>
      <c r="K124" s="12"/>
      <c r="L124" s="12">
        <v>2749506.83</v>
      </c>
      <c r="M124" s="12">
        <v>2436971.75</v>
      </c>
      <c r="N124" s="12"/>
      <c r="O124" s="12">
        <v>638132.02</v>
      </c>
      <c r="P124" s="12">
        <v>6327729</v>
      </c>
      <c r="Q124" s="12"/>
      <c r="R124" s="12">
        <v>2423968.0499999998</v>
      </c>
      <c r="S124" s="12">
        <v>6249196</v>
      </c>
      <c r="T124" s="12"/>
      <c r="U124" s="12">
        <v>1443251.29</v>
      </c>
      <c r="V124" s="12">
        <v>21068353.030000001</v>
      </c>
      <c r="W124" s="12"/>
      <c r="X124" s="12">
        <v>3914659.34</v>
      </c>
      <c r="Y124" s="12">
        <v>10846914</v>
      </c>
      <c r="Z124" s="12"/>
      <c r="AA124" s="12">
        <v>2203961.69</v>
      </c>
      <c r="AB124" s="12">
        <v>10728195</v>
      </c>
      <c r="AC124" s="12"/>
      <c r="AD124" s="12">
        <v>2050371.17</v>
      </c>
      <c r="AE124" s="12">
        <v>10599004</v>
      </c>
      <c r="AF124" s="12"/>
      <c r="AG124" s="12">
        <v>2155755.69</v>
      </c>
      <c r="AH124" s="12">
        <f>SUM(AH125:AH136)</f>
        <v>9270000</v>
      </c>
      <c r="AI124" s="12"/>
      <c r="AJ124" s="12">
        <v>1825436.68</v>
      </c>
      <c r="AK124" s="12">
        <v>12507570</v>
      </c>
      <c r="AL124" s="12"/>
      <c r="AM124" s="12">
        <v>3171531.35</v>
      </c>
      <c r="AN124" s="12">
        <v>5986247.5</v>
      </c>
      <c r="AO124" s="12"/>
      <c r="AP124" s="12">
        <v>1228521.79</v>
      </c>
      <c r="AQ124" s="12">
        <v>43407773</v>
      </c>
      <c r="AR124" s="12"/>
      <c r="AS124" s="12">
        <v>10275919.970000001</v>
      </c>
      <c r="AT124" s="12">
        <v>11908526.68</v>
      </c>
      <c r="AU124" s="12"/>
      <c r="AV124" s="12">
        <v>2549188.1</v>
      </c>
      <c r="AW124" s="12">
        <v>27704900</v>
      </c>
      <c r="AX124" s="12"/>
      <c r="AY124" s="12">
        <v>6059813.5999999996</v>
      </c>
      <c r="AZ124" s="12">
        <v>26040817</v>
      </c>
      <c r="BA124" s="12"/>
      <c r="BB124" s="12">
        <v>5051360.54</v>
      </c>
    </row>
    <row r="125" spans="1:54" s="1" customFormat="1" ht="18.2" customHeight="1" x14ac:dyDescent="0.2">
      <c r="A125" s="9">
        <v>131</v>
      </c>
      <c r="B125" s="13" t="s">
        <v>240</v>
      </c>
      <c r="C125" s="13" t="s">
        <v>241</v>
      </c>
      <c r="D125" s="14">
        <v>176004733.55000001</v>
      </c>
      <c r="E125" s="14"/>
      <c r="F125" s="14">
        <v>37985466.270000003</v>
      </c>
      <c r="G125" s="14">
        <v>108886469</v>
      </c>
      <c r="H125" s="14"/>
      <c r="I125" s="14">
        <v>23400989.440000001</v>
      </c>
      <c r="J125" s="14">
        <v>3582100</v>
      </c>
      <c r="K125" s="14"/>
      <c r="L125" s="14">
        <v>910903.05</v>
      </c>
      <c r="M125" s="14">
        <v>656300</v>
      </c>
      <c r="N125" s="14"/>
      <c r="O125" s="14">
        <v>160705.13</v>
      </c>
      <c r="P125" s="14">
        <v>3596057</v>
      </c>
      <c r="Q125" s="14"/>
      <c r="R125" s="14">
        <v>849491.85</v>
      </c>
      <c r="S125" s="14">
        <v>1976711</v>
      </c>
      <c r="T125" s="14"/>
      <c r="U125" s="14">
        <v>508673.2</v>
      </c>
      <c r="V125" s="14">
        <v>5687556</v>
      </c>
      <c r="W125" s="14"/>
      <c r="X125" s="14">
        <v>1292848.6000000001</v>
      </c>
      <c r="Y125" s="14">
        <v>4059985</v>
      </c>
      <c r="Z125" s="14"/>
      <c r="AA125" s="14">
        <v>553065.11</v>
      </c>
      <c r="AB125" s="14">
        <v>2618060</v>
      </c>
      <c r="AC125" s="14"/>
      <c r="AD125" s="14">
        <v>791344.1</v>
      </c>
      <c r="AE125" s="14">
        <v>3142823</v>
      </c>
      <c r="AF125" s="14"/>
      <c r="AG125" s="14">
        <v>668937.74</v>
      </c>
      <c r="AH125" s="14">
        <v>1865000</v>
      </c>
      <c r="AI125" s="14"/>
      <c r="AJ125" s="14">
        <v>460881.26</v>
      </c>
      <c r="AK125" s="14">
        <v>3429144</v>
      </c>
      <c r="AL125" s="14"/>
      <c r="AM125" s="14">
        <v>918707.19</v>
      </c>
      <c r="AN125" s="14">
        <v>2481939.2200000002</v>
      </c>
      <c r="AO125" s="14"/>
      <c r="AP125" s="14">
        <v>413064.54</v>
      </c>
      <c r="AQ125" s="14">
        <v>12832614</v>
      </c>
      <c r="AR125" s="14"/>
      <c r="AS125" s="14">
        <v>2777439.33</v>
      </c>
      <c r="AT125" s="14">
        <v>4072894.33</v>
      </c>
      <c r="AU125" s="14"/>
      <c r="AV125" s="14">
        <v>892200.54</v>
      </c>
      <c r="AW125" s="14">
        <v>9882100</v>
      </c>
      <c r="AX125" s="14"/>
      <c r="AY125" s="14">
        <v>1623748.19</v>
      </c>
      <c r="AZ125" s="14">
        <v>7234981</v>
      </c>
      <c r="BA125" s="14"/>
      <c r="BB125" s="14">
        <v>1762467</v>
      </c>
    </row>
    <row r="126" spans="1:54" s="1" customFormat="1" ht="18.2" customHeight="1" x14ac:dyDescent="0.2">
      <c r="A126" s="9">
        <v>132</v>
      </c>
      <c r="B126" s="13" t="s">
        <v>242</v>
      </c>
      <c r="C126" s="13" t="s">
        <v>243</v>
      </c>
      <c r="D126" s="14">
        <v>301509326.30000001</v>
      </c>
      <c r="E126" s="14"/>
      <c r="F126" s="14">
        <v>63843396.420000099</v>
      </c>
      <c r="G126" s="15">
        <v>177111363</v>
      </c>
      <c r="H126" s="15"/>
      <c r="I126" s="15">
        <v>36114829.039999999</v>
      </c>
      <c r="J126" s="15">
        <v>5948238</v>
      </c>
      <c r="K126" s="15"/>
      <c r="L126" s="15">
        <v>1598280.39</v>
      </c>
      <c r="M126" s="15">
        <v>1384677.69</v>
      </c>
      <c r="N126" s="15"/>
      <c r="O126" s="15">
        <v>361430.42</v>
      </c>
      <c r="P126" s="15">
        <v>2119728</v>
      </c>
      <c r="Q126" s="15"/>
      <c r="R126" s="15">
        <v>1329374.56</v>
      </c>
      <c r="S126" s="15">
        <v>3462989</v>
      </c>
      <c r="T126" s="15"/>
      <c r="U126" s="15">
        <v>755007.63</v>
      </c>
      <c r="V126" s="15">
        <v>13753610.029999999</v>
      </c>
      <c r="W126" s="15"/>
      <c r="X126" s="15">
        <v>1883624.22</v>
      </c>
      <c r="Y126" s="15">
        <v>5370344</v>
      </c>
      <c r="Z126" s="15"/>
      <c r="AA126" s="15">
        <v>1291325.22</v>
      </c>
      <c r="AB126" s="15">
        <v>7217445</v>
      </c>
      <c r="AC126" s="15"/>
      <c r="AD126" s="15">
        <v>1045795.24</v>
      </c>
      <c r="AE126" s="15">
        <v>6347980</v>
      </c>
      <c r="AF126" s="15"/>
      <c r="AG126" s="15">
        <v>1202369.08</v>
      </c>
      <c r="AH126" s="15">
        <v>5760000</v>
      </c>
      <c r="AI126" s="15"/>
      <c r="AJ126" s="15">
        <v>932010.36</v>
      </c>
      <c r="AK126" s="15">
        <v>8041797</v>
      </c>
      <c r="AL126" s="15"/>
      <c r="AM126" s="15">
        <v>1888899.03</v>
      </c>
      <c r="AN126" s="15">
        <v>2609984.1</v>
      </c>
      <c r="AO126" s="15"/>
      <c r="AP126" s="15">
        <v>628012.55000000005</v>
      </c>
      <c r="AQ126" s="15">
        <v>27277523</v>
      </c>
      <c r="AR126" s="15"/>
      <c r="AS126" s="15">
        <v>6761682.4299999997</v>
      </c>
      <c r="AT126" s="15">
        <v>6460843.4800000004</v>
      </c>
      <c r="AU126" s="15"/>
      <c r="AV126" s="15">
        <v>1336944.2</v>
      </c>
      <c r="AW126" s="15">
        <v>15152100</v>
      </c>
      <c r="AX126" s="15"/>
      <c r="AY126" s="15">
        <v>3835050.28</v>
      </c>
      <c r="AZ126" s="15">
        <v>13490704</v>
      </c>
      <c r="BA126" s="15"/>
      <c r="BB126" s="15">
        <v>2878761.77</v>
      </c>
    </row>
    <row r="127" spans="1:54" s="1" customFormat="1" ht="24.6" customHeight="1" x14ac:dyDescent="0.2">
      <c r="A127" s="9">
        <v>137</v>
      </c>
      <c r="B127" s="13" t="s">
        <v>244</v>
      </c>
      <c r="C127" s="13" t="s">
        <v>245</v>
      </c>
      <c r="D127" s="14">
        <v>1284647</v>
      </c>
      <c r="E127" s="14"/>
      <c r="F127" s="14">
        <v>357029.47</v>
      </c>
      <c r="G127" s="14">
        <v>1284647</v>
      </c>
      <c r="H127" s="14"/>
      <c r="I127" s="14">
        <v>357029.47</v>
      </c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</row>
    <row r="128" spans="1:54" s="1" customFormat="1" ht="18.2" customHeight="1" x14ac:dyDescent="0.2">
      <c r="A128" s="9">
        <v>138</v>
      </c>
      <c r="B128" s="13" t="s">
        <v>246</v>
      </c>
      <c r="C128" s="13" t="s">
        <v>247</v>
      </c>
      <c r="D128" s="14">
        <v>34750</v>
      </c>
      <c r="E128" s="14"/>
      <c r="F128" s="14">
        <v>9640.51</v>
      </c>
      <c r="G128" s="15">
        <v>24750</v>
      </c>
      <c r="H128" s="15"/>
      <c r="I128" s="15">
        <v>9040.51</v>
      </c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>
        <v>10000</v>
      </c>
      <c r="AL128" s="15"/>
      <c r="AM128" s="15">
        <v>600</v>
      </c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</row>
    <row r="129" spans="1:54" s="1" customFormat="1" ht="18.2" customHeight="1" x14ac:dyDescent="0.2">
      <c r="A129" s="9">
        <v>139</v>
      </c>
      <c r="B129" s="13" t="s">
        <v>248</v>
      </c>
      <c r="C129" s="13" t="s">
        <v>249</v>
      </c>
      <c r="D129" s="14">
        <v>627328</v>
      </c>
      <c r="E129" s="14"/>
      <c r="F129" s="14"/>
      <c r="G129" s="14">
        <v>627328</v>
      </c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</row>
    <row r="130" spans="1:54" s="1" customFormat="1" ht="18.2" customHeight="1" x14ac:dyDescent="0.2">
      <c r="A130" s="9">
        <v>140</v>
      </c>
      <c r="B130" s="13" t="s">
        <v>250</v>
      </c>
      <c r="C130" s="13" t="s">
        <v>251</v>
      </c>
      <c r="D130" s="14">
        <v>33716598.490000002</v>
      </c>
      <c r="E130" s="14"/>
      <c r="F130" s="14">
        <v>6262819.75</v>
      </c>
      <c r="G130" s="15">
        <v>19556446</v>
      </c>
      <c r="H130" s="15"/>
      <c r="I130" s="15">
        <v>3289563.15</v>
      </c>
      <c r="J130" s="15">
        <v>624510</v>
      </c>
      <c r="K130" s="15"/>
      <c r="L130" s="15">
        <v>159501.4</v>
      </c>
      <c r="M130" s="15">
        <v>334694.06</v>
      </c>
      <c r="N130" s="15"/>
      <c r="O130" s="15">
        <v>96484.72</v>
      </c>
      <c r="P130" s="15">
        <v>420830</v>
      </c>
      <c r="Q130" s="15"/>
      <c r="R130" s="15">
        <v>132370.23000000001</v>
      </c>
      <c r="S130" s="15">
        <v>327390</v>
      </c>
      <c r="T130" s="15"/>
      <c r="U130" s="15">
        <v>79790.289999999994</v>
      </c>
      <c r="V130" s="15">
        <v>1281578</v>
      </c>
      <c r="W130" s="15"/>
      <c r="X130" s="15">
        <v>637506.22</v>
      </c>
      <c r="Y130" s="15">
        <v>824914</v>
      </c>
      <c r="Z130" s="15"/>
      <c r="AA130" s="15">
        <v>198828.29</v>
      </c>
      <c r="AB130" s="15">
        <v>582690</v>
      </c>
      <c r="AC130" s="15"/>
      <c r="AD130" s="15">
        <v>128147.45</v>
      </c>
      <c r="AE130" s="15">
        <v>532702</v>
      </c>
      <c r="AF130" s="15"/>
      <c r="AG130" s="15">
        <v>103527.6</v>
      </c>
      <c r="AH130" s="15">
        <v>668000</v>
      </c>
      <c r="AI130" s="15"/>
      <c r="AJ130" s="15">
        <v>177724.38</v>
      </c>
      <c r="AK130" s="15">
        <v>388000</v>
      </c>
      <c r="AL130" s="15"/>
      <c r="AM130" s="15">
        <v>110309.44</v>
      </c>
      <c r="AN130" s="15">
        <v>517629.18</v>
      </c>
      <c r="AO130" s="15"/>
      <c r="AP130" s="15">
        <v>108983.21</v>
      </c>
      <c r="AQ130" s="15">
        <v>1460290</v>
      </c>
      <c r="AR130" s="15"/>
      <c r="AS130" s="15">
        <v>340612.88</v>
      </c>
      <c r="AT130" s="15">
        <v>568239.25</v>
      </c>
      <c r="AU130" s="15"/>
      <c r="AV130" s="15">
        <v>117703.03999999999</v>
      </c>
      <c r="AW130" s="15">
        <v>1438600</v>
      </c>
      <c r="AX130" s="15"/>
      <c r="AY130" s="15">
        <v>362619.14</v>
      </c>
      <c r="AZ130" s="15">
        <v>4190086</v>
      </c>
      <c r="BA130" s="15"/>
      <c r="BB130" s="15">
        <v>219148.31</v>
      </c>
    </row>
    <row r="131" spans="1:54" s="1" customFormat="1" ht="18.2" customHeight="1" x14ac:dyDescent="0.2">
      <c r="A131" s="9">
        <v>141</v>
      </c>
      <c r="B131" s="13" t="s">
        <v>252</v>
      </c>
      <c r="C131" s="13" t="s">
        <v>253</v>
      </c>
      <c r="D131" s="14">
        <v>2607944</v>
      </c>
      <c r="E131" s="14"/>
      <c r="F131" s="14">
        <v>742142.96</v>
      </c>
      <c r="G131" s="14"/>
      <c r="H131" s="14"/>
      <c r="I131" s="14">
        <v>802.84</v>
      </c>
      <c r="J131" s="14"/>
      <c r="K131" s="14"/>
      <c r="L131" s="14"/>
      <c r="M131" s="14"/>
      <c r="N131" s="14"/>
      <c r="O131" s="14"/>
      <c r="P131" s="14">
        <v>34500</v>
      </c>
      <c r="Q131" s="14"/>
      <c r="R131" s="14">
        <v>8361.6</v>
      </c>
      <c r="S131" s="14">
        <v>197906</v>
      </c>
      <c r="T131" s="14"/>
      <c r="U131" s="14">
        <v>42503.01</v>
      </c>
      <c r="V131" s="14"/>
      <c r="W131" s="14"/>
      <c r="X131" s="14"/>
      <c r="Y131" s="14">
        <v>318000</v>
      </c>
      <c r="Z131" s="14"/>
      <c r="AA131" s="14">
        <v>96112.85</v>
      </c>
      <c r="AB131" s="14">
        <v>86100</v>
      </c>
      <c r="AC131" s="14"/>
      <c r="AD131" s="14">
        <v>18902.099999999999</v>
      </c>
      <c r="AE131" s="14">
        <v>404239</v>
      </c>
      <c r="AF131" s="14"/>
      <c r="AG131" s="14">
        <v>118361.54</v>
      </c>
      <c r="AH131" s="14">
        <v>380000</v>
      </c>
      <c r="AI131" s="14"/>
      <c r="AJ131" s="14">
        <v>104750.21</v>
      </c>
      <c r="AK131" s="14">
        <v>347429</v>
      </c>
      <c r="AL131" s="14"/>
      <c r="AM131" s="14">
        <v>137217.20000000001</v>
      </c>
      <c r="AN131" s="14">
        <v>211000</v>
      </c>
      <c r="AO131" s="14"/>
      <c r="AP131" s="14">
        <v>39548.33</v>
      </c>
      <c r="AQ131" s="14">
        <v>297270</v>
      </c>
      <c r="AR131" s="14"/>
      <c r="AS131" s="14">
        <v>86956.58</v>
      </c>
      <c r="AT131" s="14">
        <v>331500</v>
      </c>
      <c r="AU131" s="14"/>
      <c r="AV131" s="14">
        <v>84782.69</v>
      </c>
      <c r="AW131" s="14">
        <v>0</v>
      </c>
      <c r="AX131" s="14"/>
      <c r="AY131" s="14">
        <v>3844.01</v>
      </c>
      <c r="AZ131" s="14"/>
      <c r="BA131" s="14"/>
      <c r="BB131" s="14"/>
    </row>
    <row r="132" spans="1:54" s="1" customFormat="1" ht="18.2" customHeight="1" x14ac:dyDescent="0.2">
      <c r="A132" s="9">
        <v>142</v>
      </c>
      <c r="B132" s="13" t="s">
        <v>254</v>
      </c>
      <c r="C132" s="13" t="s">
        <v>255</v>
      </c>
      <c r="D132" s="14">
        <v>15698733.619999999</v>
      </c>
      <c r="E132" s="14"/>
      <c r="F132" s="14">
        <v>3724026.35</v>
      </c>
      <c r="G132" s="15">
        <v>10491582</v>
      </c>
      <c r="H132" s="15"/>
      <c r="I132" s="15">
        <v>2330506.2400000002</v>
      </c>
      <c r="J132" s="15">
        <v>286375</v>
      </c>
      <c r="K132" s="15"/>
      <c r="L132" s="15">
        <v>67253.600000000006</v>
      </c>
      <c r="M132" s="15">
        <v>61300</v>
      </c>
      <c r="N132" s="15"/>
      <c r="O132" s="15">
        <v>19511.75</v>
      </c>
      <c r="P132" s="15">
        <v>96000</v>
      </c>
      <c r="Q132" s="15"/>
      <c r="R132" s="15">
        <v>88772.14</v>
      </c>
      <c r="S132" s="15">
        <v>155250</v>
      </c>
      <c r="T132" s="15"/>
      <c r="U132" s="15">
        <v>40981.279999999999</v>
      </c>
      <c r="V132" s="15">
        <v>187300</v>
      </c>
      <c r="W132" s="15"/>
      <c r="X132" s="15">
        <v>84102.82</v>
      </c>
      <c r="Y132" s="15">
        <v>230939</v>
      </c>
      <c r="Z132" s="15"/>
      <c r="AA132" s="15">
        <v>55166.28</v>
      </c>
      <c r="AB132" s="15">
        <v>209200</v>
      </c>
      <c r="AC132" s="15"/>
      <c r="AD132" s="15">
        <v>66182.28</v>
      </c>
      <c r="AE132" s="15">
        <v>165900</v>
      </c>
      <c r="AF132" s="15"/>
      <c r="AG132" s="15">
        <v>60843.74</v>
      </c>
      <c r="AH132" s="15">
        <v>288500</v>
      </c>
      <c r="AI132" s="15"/>
      <c r="AJ132" s="15">
        <v>72623.94</v>
      </c>
      <c r="AK132" s="15">
        <v>280000</v>
      </c>
      <c r="AL132" s="15"/>
      <c r="AM132" s="15">
        <v>105863.35</v>
      </c>
      <c r="AN132" s="15">
        <v>115325</v>
      </c>
      <c r="AO132" s="15"/>
      <c r="AP132" s="15">
        <v>26987.46</v>
      </c>
      <c r="AQ132" s="15">
        <v>1283438</v>
      </c>
      <c r="AR132" s="15"/>
      <c r="AS132" s="15">
        <v>263266.19</v>
      </c>
      <c r="AT132" s="15">
        <v>467549.62</v>
      </c>
      <c r="AU132" s="15"/>
      <c r="AV132" s="15">
        <v>113590.29</v>
      </c>
      <c r="AW132" s="15">
        <v>600100</v>
      </c>
      <c r="AX132" s="15"/>
      <c r="AY132" s="15">
        <v>157402.76</v>
      </c>
      <c r="AZ132" s="15">
        <v>779975</v>
      </c>
      <c r="BA132" s="15"/>
      <c r="BB132" s="15">
        <v>170972.23</v>
      </c>
    </row>
    <row r="133" spans="1:54" s="1" customFormat="1" ht="18.2" customHeight="1" x14ac:dyDescent="0.2">
      <c r="A133" s="9">
        <v>143</v>
      </c>
      <c r="B133" s="13" t="s">
        <v>256</v>
      </c>
      <c r="C133" s="13" t="s">
        <v>257</v>
      </c>
      <c r="D133" s="14">
        <v>290770</v>
      </c>
      <c r="E133" s="14"/>
      <c r="F133" s="14">
        <v>69488.63</v>
      </c>
      <c r="G133" s="14">
        <v>158000</v>
      </c>
      <c r="H133" s="14"/>
      <c r="I133" s="14">
        <v>38894.120000000003</v>
      </c>
      <c r="J133" s="14">
        <v>11000</v>
      </c>
      <c r="K133" s="14"/>
      <c r="L133" s="14">
        <v>256.5</v>
      </c>
      <c r="M133" s="14"/>
      <c r="N133" s="14"/>
      <c r="O133" s="14"/>
      <c r="P133" s="14"/>
      <c r="Q133" s="14"/>
      <c r="R133" s="14"/>
      <c r="S133" s="14">
        <v>6170</v>
      </c>
      <c r="T133" s="14"/>
      <c r="U133" s="14">
        <v>1359.52</v>
      </c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>
        <v>103500</v>
      </c>
      <c r="AI133" s="14"/>
      <c r="AJ133" s="14">
        <v>25093.54</v>
      </c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>
        <v>12100</v>
      </c>
      <c r="AX133" s="14"/>
      <c r="AY133" s="14">
        <v>3884.95</v>
      </c>
      <c r="AZ133" s="14"/>
      <c r="BA133" s="14"/>
      <c r="BB133" s="14"/>
    </row>
    <row r="134" spans="1:54" s="1" customFormat="1" ht="18.2" customHeight="1" x14ac:dyDescent="0.2">
      <c r="A134" s="9">
        <v>144</v>
      </c>
      <c r="B134" s="13" t="s">
        <v>258</v>
      </c>
      <c r="C134" s="13" t="s">
        <v>259</v>
      </c>
      <c r="D134" s="14">
        <v>1959402</v>
      </c>
      <c r="E134" s="14"/>
      <c r="F134" s="14">
        <v>234552.12</v>
      </c>
      <c r="G134" s="15">
        <v>1421301</v>
      </c>
      <c r="H134" s="15"/>
      <c r="I134" s="15">
        <v>166455.23000000001</v>
      </c>
      <c r="J134" s="15">
        <v>21200</v>
      </c>
      <c r="K134" s="15"/>
      <c r="L134" s="15">
        <v>1970</v>
      </c>
      <c r="M134" s="15"/>
      <c r="N134" s="15"/>
      <c r="O134" s="15"/>
      <c r="P134" s="15"/>
      <c r="Q134" s="15"/>
      <c r="R134" s="15"/>
      <c r="S134" s="15">
        <v>63500</v>
      </c>
      <c r="T134" s="15"/>
      <c r="U134" s="15"/>
      <c r="V134" s="15">
        <v>42100</v>
      </c>
      <c r="W134" s="15"/>
      <c r="X134" s="15">
        <v>580.55999999999995</v>
      </c>
      <c r="Y134" s="15"/>
      <c r="Z134" s="15"/>
      <c r="AA134" s="15"/>
      <c r="AB134" s="15"/>
      <c r="AC134" s="15"/>
      <c r="AD134" s="15"/>
      <c r="AE134" s="15"/>
      <c r="AF134" s="15"/>
      <c r="AG134" s="15"/>
      <c r="AH134" s="15">
        <v>146000</v>
      </c>
      <c r="AI134" s="15"/>
      <c r="AJ134" s="15">
        <v>34166.629999999997</v>
      </c>
      <c r="AK134" s="15">
        <v>10000</v>
      </c>
      <c r="AL134" s="15"/>
      <c r="AM134" s="15">
        <v>4157.5</v>
      </c>
      <c r="AN134" s="15"/>
      <c r="AO134" s="15"/>
      <c r="AP134" s="15"/>
      <c r="AQ134" s="15">
        <v>73101</v>
      </c>
      <c r="AR134" s="15"/>
      <c r="AS134" s="15">
        <v>7552.88</v>
      </c>
      <c r="AT134" s="15"/>
      <c r="AU134" s="15"/>
      <c r="AV134" s="15"/>
      <c r="AW134" s="15">
        <v>182200</v>
      </c>
      <c r="AX134" s="15"/>
      <c r="AY134" s="15">
        <v>19669.32</v>
      </c>
      <c r="AZ134" s="15"/>
      <c r="BA134" s="15"/>
      <c r="BB134" s="15"/>
    </row>
    <row r="135" spans="1:54" s="1" customFormat="1" ht="18.2" customHeight="1" x14ac:dyDescent="0.2">
      <c r="A135" s="9">
        <v>145</v>
      </c>
      <c r="B135" s="13" t="s">
        <v>260</v>
      </c>
      <c r="C135" s="13" t="s">
        <v>261</v>
      </c>
      <c r="D135" s="14">
        <v>3717956</v>
      </c>
      <c r="E135" s="14"/>
      <c r="F135" s="14">
        <v>693601.61</v>
      </c>
      <c r="G135" s="14">
        <v>2309183</v>
      </c>
      <c r="H135" s="14"/>
      <c r="I135" s="14">
        <v>472675.94</v>
      </c>
      <c r="J135" s="14">
        <v>25500</v>
      </c>
      <c r="K135" s="14"/>
      <c r="L135" s="14">
        <v>11341.89</v>
      </c>
      <c r="M135" s="14"/>
      <c r="N135" s="14"/>
      <c r="O135" s="14"/>
      <c r="P135" s="14">
        <v>60614</v>
      </c>
      <c r="Q135" s="14"/>
      <c r="R135" s="14">
        <v>15597.67</v>
      </c>
      <c r="S135" s="14">
        <v>59280</v>
      </c>
      <c r="T135" s="14"/>
      <c r="U135" s="14">
        <v>14936.36</v>
      </c>
      <c r="V135" s="14">
        <v>116209</v>
      </c>
      <c r="W135" s="14"/>
      <c r="X135" s="14">
        <v>15996.92</v>
      </c>
      <c r="Y135" s="14">
        <v>42732</v>
      </c>
      <c r="Z135" s="14"/>
      <c r="AA135" s="14">
        <v>9463.94</v>
      </c>
      <c r="AB135" s="14">
        <v>14700</v>
      </c>
      <c r="AC135" s="14"/>
      <c r="AD135" s="14"/>
      <c r="AE135" s="14">
        <v>5360</v>
      </c>
      <c r="AF135" s="14"/>
      <c r="AG135" s="14">
        <v>1715.99</v>
      </c>
      <c r="AH135" s="14">
        <v>59000</v>
      </c>
      <c r="AI135" s="14"/>
      <c r="AJ135" s="14">
        <v>18186.36</v>
      </c>
      <c r="AK135" s="14">
        <v>1200</v>
      </c>
      <c r="AL135" s="14"/>
      <c r="AM135" s="14">
        <v>5777.64</v>
      </c>
      <c r="AN135" s="14">
        <v>50370</v>
      </c>
      <c r="AO135" s="14"/>
      <c r="AP135" s="14">
        <v>11925.7</v>
      </c>
      <c r="AQ135" s="14">
        <v>183537</v>
      </c>
      <c r="AR135" s="14"/>
      <c r="AS135" s="14">
        <v>38409.68</v>
      </c>
      <c r="AT135" s="14">
        <v>7500</v>
      </c>
      <c r="AU135" s="14"/>
      <c r="AV135" s="14">
        <v>3967.34</v>
      </c>
      <c r="AW135" s="14">
        <v>437700</v>
      </c>
      <c r="AX135" s="14"/>
      <c r="AY135" s="14">
        <v>53594.95</v>
      </c>
      <c r="AZ135" s="14">
        <v>345071</v>
      </c>
      <c r="BA135" s="14"/>
      <c r="BB135" s="14">
        <v>20011.23</v>
      </c>
    </row>
    <row r="136" spans="1:54" s="1" customFormat="1" ht="18.2" customHeight="1" x14ac:dyDescent="0.2">
      <c r="A136" s="9">
        <v>146</v>
      </c>
      <c r="B136" s="13"/>
      <c r="C136" s="13" t="s">
        <v>262</v>
      </c>
      <c r="D136" s="14"/>
      <c r="E136" s="14"/>
      <c r="F136" s="14">
        <v>139021.57999999999</v>
      </c>
      <c r="G136" s="15"/>
      <c r="H136" s="15"/>
      <c r="I136" s="15">
        <v>139021.57999999999</v>
      </c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</row>
    <row r="137" spans="1:54" s="1" customFormat="1" ht="18.2" customHeight="1" x14ac:dyDescent="0.2">
      <c r="A137" s="9">
        <v>147</v>
      </c>
      <c r="B137" s="10" t="s">
        <v>263</v>
      </c>
      <c r="C137" s="10" t="s">
        <v>264</v>
      </c>
      <c r="D137" s="11">
        <v>93684983.370000005</v>
      </c>
      <c r="E137" s="11"/>
      <c r="F137" s="11">
        <v>20658595.010000002</v>
      </c>
      <c r="G137" s="11">
        <v>71376836</v>
      </c>
      <c r="H137" s="11"/>
      <c r="I137" s="11">
        <v>15675889.109999999</v>
      </c>
      <c r="J137" s="11">
        <v>2002162</v>
      </c>
      <c r="K137" s="11"/>
      <c r="L137" s="11">
        <v>588971.28</v>
      </c>
      <c r="M137" s="11">
        <v>462806.14</v>
      </c>
      <c r="N137" s="11"/>
      <c r="O137" s="11">
        <v>117597.34</v>
      </c>
      <c r="P137" s="11">
        <v>1637210</v>
      </c>
      <c r="Q137" s="11"/>
      <c r="R137" s="11">
        <v>538572.71</v>
      </c>
      <c r="S137" s="11">
        <v>808096</v>
      </c>
      <c r="T137" s="11"/>
      <c r="U137" s="11">
        <v>173579.29</v>
      </c>
      <c r="V137" s="11">
        <v>2393218</v>
      </c>
      <c r="W137" s="11"/>
      <c r="X137" s="11">
        <v>573249.31000000006</v>
      </c>
      <c r="Y137" s="11">
        <v>802469</v>
      </c>
      <c r="Z137" s="11"/>
      <c r="AA137" s="11">
        <v>126370.21</v>
      </c>
      <c r="AB137" s="11">
        <v>316318</v>
      </c>
      <c r="AC137" s="11"/>
      <c r="AD137" s="11">
        <v>63824.47</v>
      </c>
      <c r="AE137" s="11">
        <v>692128</v>
      </c>
      <c r="AF137" s="11"/>
      <c r="AG137" s="11">
        <v>145833.10999999999</v>
      </c>
      <c r="AH137" s="11">
        <f>SUM(AH138:AH152)</f>
        <v>837500</v>
      </c>
      <c r="AI137" s="11"/>
      <c r="AJ137" s="11">
        <v>428518.86</v>
      </c>
      <c r="AK137" s="11">
        <v>1456710</v>
      </c>
      <c r="AL137" s="11"/>
      <c r="AM137" s="11">
        <v>441855.27</v>
      </c>
      <c r="AN137" s="11">
        <v>386828.64</v>
      </c>
      <c r="AO137" s="11"/>
      <c r="AP137" s="11">
        <v>71497.289999999994</v>
      </c>
      <c r="AQ137" s="11">
        <v>2397126</v>
      </c>
      <c r="AR137" s="11"/>
      <c r="AS137" s="11">
        <v>425322.62</v>
      </c>
      <c r="AT137" s="11">
        <v>870855.59</v>
      </c>
      <c r="AU137" s="11"/>
      <c r="AV137" s="11">
        <v>176262.12</v>
      </c>
      <c r="AW137" s="11">
        <v>5368000</v>
      </c>
      <c r="AX137" s="11"/>
      <c r="AY137" s="11">
        <v>745426.23</v>
      </c>
      <c r="AZ137" s="11">
        <v>1876720</v>
      </c>
      <c r="BA137" s="11"/>
      <c r="BB137" s="11">
        <v>365825.79</v>
      </c>
    </row>
    <row r="138" spans="1:54" s="1" customFormat="1" ht="18.2" customHeight="1" x14ac:dyDescent="0.2">
      <c r="A138" s="9">
        <v>148</v>
      </c>
      <c r="B138" s="13" t="s">
        <v>265</v>
      </c>
      <c r="C138" s="13" t="s">
        <v>266</v>
      </c>
      <c r="D138" s="14">
        <v>2040</v>
      </c>
      <c r="E138" s="14"/>
      <c r="F138" s="14">
        <v>1536</v>
      </c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>
        <v>500</v>
      </c>
      <c r="AX138" s="15"/>
      <c r="AY138" s="15"/>
      <c r="AZ138" s="15">
        <v>1540</v>
      </c>
      <c r="BA138" s="15"/>
      <c r="BB138" s="15">
        <v>1536</v>
      </c>
    </row>
    <row r="139" spans="1:54" s="1" customFormat="1" ht="18.2" customHeight="1" x14ac:dyDescent="0.2">
      <c r="A139" s="9">
        <v>149</v>
      </c>
      <c r="B139" s="13" t="s">
        <v>267</v>
      </c>
      <c r="C139" s="13" t="s">
        <v>268</v>
      </c>
      <c r="D139" s="14">
        <v>8105478</v>
      </c>
      <c r="E139" s="14"/>
      <c r="F139" s="14">
        <v>2509308.31</v>
      </c>
      <c r="G139" s="14">
        <v>7079685</v>
      </c>
      <c r="H139" s="14"/>
      <c r="I139" s="14">
        <v>2124719.09</v>
      </c>
      <c r="J139" s="14">
        <v>902269</v>
      </c>
      <c r="K139" s="14"/>
      <c r="L139" s="14">
        <v>351556.77</v>
      </c>
      <c r="M139" s="14"/>
      <c r="N139" s="14"/>
      <c r="O139" s="14"/>
      <c r="P139" s="14">
        <v>9000</v>
      </c>
      <c r="Q139" s="14"/>
      <c r="R139" s="14">
        <v>1112.6300000000001</v>
      </c>
      <c r="S139" s="14"/>
      <c r="T139" s="14"/>
      <c r="U139" s="14"/>
      <c r="V139" s="14">
        <v>48200</v>
      </c>
      <c r="W139" s="14"/>
      <c r="X139" s="14">
        <v>14941</v>
      </c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>
        <v>21900</v>
      </c>
      <c r="AX139" s="14"/>
      <c r="AY139" s="14">
        <v>3290</v>
      </c>
      <c r="AZ139" s="14">
        <v>44424</v>
      </c>
      <c r="BA139" s="14"/>
      <c r="BB139" s="14">
        <v>13688.82</v>
      </c>
    </row>
    <row r="140" spans="1:54" s="1" customFormat="1" ht="18.2" customHeight="1" x14ac:dyDescent="0.2">
      <c r="A140" s="9">
        <v>150</v>
      </c>
      <c r="B140" s="13" t="s">
        <v>269</v>
      </c>
      <c r="C140" s="13" t="s">
        <v>270</v>
      </c>
      <c r="D140" s="14">
        <v>9693451.6300000008</v>
      </c>
      <c r="E140" s="14"/>
      <c r="F140" s="14">
        <v>2602404.5499999998</v>
      </c>
      <c r="G140" s="15">
        <v>7619822</v>
      </c>
      <c r="H140" s="15"/>
      <c r="I140" s="15">
        <v>2060008.72</v>
      </c>
      <c r="J140" s="15">
        <v>191637</v>
      </c>
      <c r="K140" s="15"/>
      <c r="L140" s="15">
        <v>50313.06</v>
      </c>
      <c r="M140" s="15">
        <v>4198.63</v>
      </c>
      <c r="N140" s="15"/>
      <c r="O140" s="15">
        <v>770.96</v>
      </c>
      <c r="P140" s="15">
        <v>219000</v>
      </c>
      <c r="Q140" s="15"/>
      <c r="R140" s="15">
        <v>60393.2</v>
      </c>
      <c r="S140" s="15">
        <v>33963</v>
      </c>
      <c r="T140" s="15"/>
      <c r="U140" s="15">
        <v>8146.81</v>
      </c>
      <c r="V140" s="15">
        <v>193679</v>
      </c>
      <c r="W140" s="15"/>
      <c r="X140" s="15">
        <v>50651.15</v>
      </c>
      <c r="Y140" s="15">
        <v>96806</v>
      </c>
      <c r="Z140" s="15"/>
      <c r="AA140" s="15">
        <v>17508.79</v>
      </c>
      <c r="AB140" s="15">
        <v>25000</v>
      </c>
      <c r="AC140" s="15"/>
      <c r="AD140" s="15">
        <v>11486.78</v>
      </c>
      <c r="AE140" s="15">
        <v>44400</v>
      </c>
      <c r="AF140" s="15"/>
      <c r="AG140" s="15">
        <v>8586.56</v>
      </c>
      <c r="AH140" s="15">
        <v>153000</v>
      </c>
      <c r="AI140" s="15"/>
      <c r="AJ140" s="15">
        <v>47656.91</v>
      </c>
      <c r="AK140" s="15">
        <v>87000</v>
      </c>
      <c r="AL140" s="15"/>
      <c r="AM140" s="15">
        <v>22415</v>
      </c>
      <c r="AN140" s="15">
        <v>66084</v>
      </c>
      <c r="AO140" s="15"/>
      <c r="AP140" s="15">
        <v>17627.47</v>
      </c>
      <c r="AQ140" s="15">
        <v>69777</v>
      </c>
      <c r="AR140" s="15"/>
      <c r="AS140" s="15">
        <v>5970.34</v>
      </c>
      <c r="AT140" s="15">
        <v>89480</v>
      </c>
      <c r="AU140" s="15"/>
      <c r="AV140" s="15">
        <v>18282.2</v>
      </c>
      <c r="AW140" s="15">
        <v>329500</v>
      </c>
      <c r="AX140" s="15"/>
      <c r="AY140" s="15">
        <v>99099.88</v>
      </c>
      <c r="AZ140" s="15">
        <v>470105</v>
      </c>
      <c r="BA140" s="15"/>
      <c r="BB140" s="15">
        <v>123486.72</v>
      </c>
    </row>
    <row r="141" spans="1:54" s="1" customFormat="1" ht="18.2" customHeight="1" x14ac:dyDescent="0.2">
      <c r="A141" s="9">
        <v>150</v>
      </c>
      <c r="B141" s="13" t="s">
        <v>271</v>
      </c>
      <c r="C141" s="13" t="s">
        <v>272</v>
      </c>
      <c r="D141" s="14">
        <v>16093508.25</v>
      </c>
      <c r="E141" s="14"/>
      <c r="F141" s="14">
        <v>3004178.38</v>
      </c>
      <c r="G141" s="14">
        <v>12070221</v>
      </c>
      <c r="H141" s="14"/>
      <c r="I141" s="14">
        <v>2184763.9500000002</v>
      </c>
      <c r="J141" s="14">
        <v>437318</v>
      </c>
      <c r="K141" s="14"/>
      <c r="L141" s="14">
        <v>96331.75</v>
      </c>
      <c r="M141" s="14">
        <v>48000</v>
      </c>
      <c r="N141" s="14"/>
      <c r="O141" s="14">
        <v>9459.74</v>
      </c>
      <c r="P141" s="14">
        <v>115000</v>
      </c>
      <c r="Q141" s="14"/>
      <c r="R141" s="14">
        <v>28443.7</v>
      </c>
      <c r="S141" s="14">
        <v>73980</v>
      </c>
      <c r="T141" s="14"/>
      <c r="U141" s="14">
        <v>8701.2099999999991</v>
      </c>
      <c r="V141" s="14">
        <v>106596</v>
      </c>
      <c r="W141" s="14"/>
      <c r="X141" s="14">
        <v>18527.68</v>
      </c>
      <c r="Y141" s="14">
        <v>202363</v>
      </c>
      <c r="Z141" s="14"/>
      <c r="AA141" s="14">
        <v>20048.93</v>
      </c>
      <c r="AB141" s="14"/>
      <c r="AC141" s="14"/>
      <c r="AD141" s="14"/>
      <c r="AE141" s="14">
        <v>369529</v>
      </c>
      <c r="AF141" s="14"/>
      <c r="AG141" s="14">
        <v>61512.56</v>
      </c>
      <c r="AH141" s="14">
        <v>251000</v>
      </c>
      <c r="AI141" s="14"/>
      <c r="AJ141" s="14">
        <v>79498.94</v>
      </c>
      <c r="AK141" s="14"/>
      <c r="AL141" s="14"/>
      <c r="AM141" s="14"/>
      <c r="AN141" s="14"/>
      <c r="AO141" s="14"/>
      <c r="AP141" s="14"/>
      <c r="AQ141" s="14">
        <v>1197152</v>
      </c>
      <c r="AR141" s="14"/>
      <c r="AS141" s="14">
        <v>214127.3</v>
      </c>
      <c r="AT141" s="14">
        <v>386974.25</v>
      </c>
      <c r="AU141" s="14"/>
      <c r="AV141" s="14">
        <v>72325.429999999993</v>
      </c>
      <c r="AW141" s="14">
        <v>461400</v>
      </c>
      <c r="AX141" s="14"/>
      <c r="AY141" s="14">
        <v>98097.600000000006</v>
      </c>
      <c r="AZ141" s="14">
        <v>373975</v>
      </c>
      <c r="BA141" s="14"/>
      <c r="BB141" s="14">
        <v>112339.59</v>
      </c>
    </row>
    <row r="142" spans="1:54" s="1" customFormat="1" ht="18.2" customHeight="1" x14ac:dyDescent="0.2">
      <c r="A142" s="9">
        <v>150</v>
      </c>
      <c r="B142" s="13" t="s">
        <v>273</v>
      </c>
      <c r="C142" s="13" t="s">
        <v>274</v>
      </c>
      <c r="D142" s="14">
        <v>15925753.390000001</v>
      </c>
      <c r="E142" s="14"/>
      <c r="F142" s="14">
        <v>3467925.8</v>
      </c>
      <c r="G142" s="15">
        <v>14522398</v>
      </c>
      <c r="H142" s="15"/>
      <c r="I142" s="15">
        <v>3193058.78</v>
      </c>
      <c r="J142" s="15">
        <v>16500</v>
      </c>
      <c r="K142" s="15"/>
      <c r="L142" s="15">
        <v>2718.84</v>
      </c>
      <c r="M142" s="15">
        <v>37600</v>
      </c>
      <c r="N142" s="15"/>
      <c r="O142" s="15">
        <v>10372.129999999999</v>
      </c>
      <c r="P142" s="15">
        <v>138000</v>
      </c>
      <c r="Q142" s="15"/>
      <c r="R142" s="15">
        <v>26326.080000000002</v>
      </c>
      <c r="S142" s="15">
        <v>44150</v>
      </c>
      <c r="T142" s="15"/>
      <c r="U142" s="15">
        <v>8975.4</v>
      </c>
      <c r="V142" s="15">
        <v>121024</v>
      </c>
      <c r="W142" s="15"/>
      <c r="X142" s="15">
        <v>23534.240000000002</v>
      </c>
      <c r="Y142" s="15">
        <v>48700</v>
      </c>
      <c r="Z142" s="15"/>
      <c r="AA142" s="15">
        <v>4682.45</v>
      </c>
      <c r="AB142" s="15">
        <v>39750</v>
      </c>
      <c r="AC142" s="15"/>
      <c r="AD142" s="15">
        <v>6103.56</v>
      </c>
      <c r="AE142" s="15">
        <v>5000</v>
      </c>
      <c r="AF142" s="15"/>
      <c r="AG142" s="15">
        <v>1250.8</v>
      </c>
      <c r="AH142" s="15">
        <v>73000</v>
      </c>
      <c r="AI142" s="15"/>
      <c r="AJ142" s="15">
        <v>16932.77</v>
      </c>
      <c r="AK142" s="15">
        <v>291000</v>
      </c>
      <c r="AL142" s="15"/>
      <c r="AM142" s="15">
        <v>82774.3</v>
      </c>
      <c r="AN142" s="15">
        <v>79703.39</v>
      </c>
      <c r="AO142" s="15"/>
      <c r="AP142" s="15">
        <v>13851.21</v>
      </c>
      <c r="AQ142" s="15">
        <v>70008</v>
      </c>
      <c r="AR142" s="15"/>
      <c r="AS142" s="15">
        <v>10095</v>
      </c>
      <c r="AT142" s="15">
        <v>14220</v>
      </c>
      <c r="AU142" s="15"/>
      <c r="AV142" s="15">
        <v>5835.56</v>
      </c>
      <c r="AW142" s="15">
        <v>125700</v>
      </c>
      <c r="AX142" s="15"/>
      <c r="AY142" s="15">
        <v>50576.38</v>
      </c>
      <c r="AZ142" s="15">
        <v>299000</v>
      </c>
      <c r="BA142" s="15"/>
      <c r="BB142" s="15">
        <v>10838.3</v>
      </c>
    </row>
    <row r="143" spans="1:54" s="1" customFormat="1" ht="18.2" customHeight="1" x14ac:dyDescent="0.2">
      <c r="A143" s="9">
        <v>151</v>
      </c>
      <c r="B143" s="13" t="s">
        <v>275</v>
      </c>
      <c r="C143" s="13" t="s">
        <v>276</v>
      </c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</row>
    <row r="144" spans="1:54" s="1" customFormat="1" ht="18.2" customHeight="1" x14ac:dyDescent="0.2">
      <c r="A144" s="9">
        <v>152</v>
      </c>
      <c r="B144" s="13" t="s">
        <v>277</v>
      </c>
      <c r="C144" s="13" t="s">
        <v>278</v>
      </c>
      <c r="D144" s="14">
        <v>16048833.58</v>
      </c>
      <c r="E144" s="14"/>
      <c r="F144" s="14">
        <v>2755215</v>
      </c>
      <c r="G144" s="15">
        <v>13360398</v>
      </c>
      <c r="H144" s="15"/>
      <c r="I144" s="15">
        <v>2349457.98</v>
      </c>
      <c r="J144" s="15">
        <v>66600</v>
      </c>
      <c r="K144" s="15"/>
      <c r="L144" s="15">
        <v>14933.02</v>
      </c>
      <c r="M144" s="15">
        <v>166106.57999999999</v>
      </c>
      <c r="N144" s="15"/>
      <c r="O144" s="15">
        <v>33541</v>
      </c>
      <c r="P144" s="15">
        <v>6000</v>
      </c>
      <c r="Q144" s="15"/>
      <c r="R144" s="15">
        <v>11700</v>
      </c>
      <c r="S144" s="15">
        <v>205640</v>
      </c>
      <c r="T144" s="15"/>
      <c r="U144" s="15">
        <v>45500.58</v>
      </c>
      <c r="V144" s="15">
        <v>333761</v>
      </c>
      <c r="W144" s="15"/>
      <c r="X144" s="15">
        <v>74278.38</v>
      </c>
      <c r="Y144" s="15"/>
      <c r="Z144" s="15"/>
      <c r="AA144" s="15"/>
      <c r="AB144" s="15">
        <v>11068</v>
      </c>
      <c r="AC144" s="15"/>
      <c r="AD144" s="15"/>
      <c r="AE144" s="15">
        <v>105442</v>
      </c>
      <c r="AF144" s="15"/>
      <c r="AG144" s="15">
        <v>22626.959999999999</v>
      </c>
      <c r="AH144" s="15">
        <v>20000</v>
      </c>
      <c r="AI144" s="15"/>
      <c r="AJ144" s="15">
        <v>4084.99</v>
      </c>
      <c r="AK144" s="15"/>
      <c r="AL144" s="15"/>
      <c r="AM144" s="15"/>
      <c r="AN144" s="15">
        <v>70000</v>
      </c>
      <c r="AO144" s="15"/>
      <c r="AP144" s="15">
        <v>18712</v>
      </c>
      <c r="AQ144" s="15">
        <v>63077</v>
      </c>
      <c r="AR144" s="15"/>
      <c r="AS144" s="15">
        <v>12900</v>
      </c>
      <c r="AT144" s="15">
        <v>136874</v>
      </c>
      <c r="AU144" s="15"/>
      <c r="AV144" s="15">
        <v>29250</v>
      </c>
      <c r="AW144" s="15">
        <v>1452700</v>
      </c>
      <c r="AX144" s="15"/>
      <c r="AY144" s="15">
        <v>130692.09</v>
      </c>
      <c r="AZ144" s="15">
        <v>51167</v>
      </c>
      <c r="BA144" s="15"/>
      <c r="BB144" s="15">
        <v>7538</v>
      </c>
    </row>
    <row r="145" spans="1:54" s="1" customFormat="1" ht="18.2" customHeight="1" x14ac:dyDescent="0.2">
      <c r="A145" s="9">
        <v>153</v>
      </c>
      <c r="B145" s="13" t="s">
        <v>279</v>
      </c>
      <c r="C145" s="13" t="s">
        <v>280</v>
      </c>
      <c r="D145" s="14">
        <v>10726096.58</v>
      </c>
      <c r="E145" s="14"/>
      <c r="F145" s="14">
        <v>2469727.9300000002</v>
      </c>
      <c r="G145" s="14">
        <v>6471020</v>
      </c>
      <c r="H145" s="14"/>
      <c r="I145" s="14">
        <v>1552512.83</v>
      </c>
      <c r="J145" s="14">
        <v>180280</v>
      </c>
      <c r="K145" s="14"/>
      <c r="L145" s="14">
        <v>22991.17</v>
      </c>
      <c r="M145" s="14">
        <v>23639</v>
      </c>
      <c r="N145" s="14"/>
      <c r="O145" s="14">
        <v>4246.76</v>
      </c>
      <c r="P145" s="14">
        <v>161500</v>
      </c>
      <c r="Q145" s="14"/>
      <c r="R145" s="14">
        <v>37523.14</v>
      </c>
      <c r="S145" s="14">
        <v>157843</v>
      </c>
      <c r="T145" s="14"/>
      <c r="U145" s="14">
        <v>30516.55</v>
      </c>
      <c r="V145" s="14">
        <v>890152</v>
      </c>
      <c r="W145" s="14"/>
      <c r="X145" s="14">
        <v>260807.86</v>
      </c>
      <c r="Y145" s="14">
        <v>249161</v>
      </c>
      <c r="Z145" s="14"/>
      <c r="AA145" s="14">
        <v>33873.68</v>
      </c>
      <c r="AB145" s="14">
        <v>118000</v>
      </c>
      <c r="AC145" s="14"/>
      <c r="AD145" s="14">
        <v>15465</v>
      </c>
      <c r="AE145" s="14">
        <v>99469</v>
      </c>
      <c r="AF145" s="14"/>
      <c r="AG145" s="14">
        <v>20380.490000000002</v>
      </c>
      <c r="AH145" s="14">
        <v>135000</v>
      </c>
      <c r="AI145" s="14"/>
      <c r="AJ145" s="14">
        <v>28873.38</v>
      </c>
      <c r="AK145" s="14">
        <v>306710</v>
      </c>
      <c r="AL145" s="14"/>
      <c r="AM145" s="14">
        <v>94856.18</v>
      </c>
      <c r="AN145" s="14">
        <v>68215</v>
      </c>
      <c r="AO145" s="14"/>
      <c r="AP145" s="14">
        <v>8230</v>
      </c>
      <c r="AQ145" s="14">
        <v>718554</v>
      </c>
      <c r="AR145" s="14"/>
      <c r="AS145" s="14">
        <v>122012.91</v>
      </c>
      <c r="AT145" s="14">
        <v>132039.57999999999</v>
      </c>
      <c r="AU145" s="14"/>
      <c r="AV145" s="14">
        <v>28108.87</v>
      </c>
      <c r="AW145" s="14">
        <v>796700</v>
      </c>
      <c r="AX145" s="14"/>
      <c r="AY145" s="14">
        <v>178014.79</v>
      </c>
      <c r="AZ145" s="14">
        <v>217814</v>
      </c>
      <c r="BA145" s="14"/>
      <c r="BB145" s="14">
        <v>31314.32</v>
      </c>
    </row>
    <row r="146" spans="1:54" s="1" customFormat="1" ht="18.2" customHeight="1" x14ac:dyDescent="0.2">
      <c r="A146" s="9">
        <v>154</v>
      </c>
      <c r="B146" s="13" t="s">
        <v>281</v>
      </c>
      <c r="C146" s="13" t="s">
        <v>282</v>
      </c>
      <c r="D146" s="14">
        <v>2000</v>
      </c>
      <c r="E146" s="14"/>
      <c r="F146" s="14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>
        <v>2000</v>
      </c>
      <c r="BA146" s="15"/>
      <c r="BB146" s="15"/>
    </row>
    <row r="147" spans="1:54" s="1" customFormat="1" ht="18.2" customHeight="1" x14ac:dyDescent="0.2">
      <c r="A147" s="9">
        <v>155</v>
      </c>
      <c r="B147" s="13" t="s">
        <v>283</v>
      </c>
      <c r="C147" s="13" t="s">
        <v>284</v>
      </c>
      <c r="D147" s="14">
        <v>1787369.28</v>
      </c>
      <c r="E147" s="14"/>
      <c r="F147" s="14">
        <v>307017.2</v>
      </c>
      <c r="G147" s="14"/>
      <c r="H147" s="14"/>
      <c r="I147" s="14"/>
      <c r="J147" s="14"/>
      <c r="K147" s="14"/>
      <c r="L147" s="14"/>
      <c r="M147" s="14">
        <v>10000</v>
      </c>
      <c r="N147" s="14"/>
      <c r="O147" s="14">
        <v>4277</v>
      </c>
      <c r="P147" s="14"/>
      <c r="Q147" s="14"/>
      <c r="R147" s="14"/>
      <c r="S147" s="14">
        <v>26040</v>
      </c>
      <c r="T147" s="14"/>
      <c r="U147" s="14">
        <v>7566.84</v>
      </c>
      <c r="V147" s="14"/>
      <c r="W147" s="14"/>
      <c r="X147" s="14"/>
      <c r="Y147" s="14">
        <v>41210</v>
      </c>
      <c r="Z147" s="14"/>
      <c r="AA147" s="14">
        <v>8030.75</v>
      </c>
      <c r="AB147" s="14"/>
      <c r="AC147" s="14"/>
      <c r="AD147" s="14"/>
      <c r="AE147" s="14">
        <v>21000</v>
      </c>
      <c r="AF147" s="14"/>
      <c r="AG147" s="14">
        <v>15607.68</v>
      </c>
      <c r="AH147" s="14">
        <v>20000</v>
      </c>
      <c r="AI147" s="14"/>
      <c r="AJ147" s="14">
        <v>211758.69</v>
      </c>
      <c r="AK147" s="14"/>
      <c r="AL147" s="14"/>
      <c r="AM147" s="14"/>
      <c r="AN147" s="14"/>
      <c r="AO147" s="14"/>
      <c r="AP147" s="14"/>
      <c r="AQ147" s="14"/>
      <c r="AR147" s="14"/>
      <c r="AS147" s="14"/>
      <c r="AT147" s="14">
        <v>33819.279999999999</v>
      </c>
      <c r="AU147" s="14"/>
      <c r="AV147" s="14">
        <v>9296.18</v>
      </c>
      <c r="AW147" s="14">
        <v>1600300</v>
      </c>
      <c r="AX147" s="14"/>
      <c r="AY147" s="14">
        <v>50480.06</v>
      </c>
      <c r="AZ147" s="14">
        <v>35000</v>
      </c>
      <c r="BA147" s="14"/>
      <c r="BB147" s="14"/>
    </row>
    <row r="148" spans="1:54" s="1" customFormat="1" ht="18.2" customHeight="1" x14ac:dyDescent="0.2">
      <c r="A148" s="9">
        <v>156</v>
      </c>
      <c r="B148" s="13" t="s">
        <v>285</v>
      </c>
      <c r="C148" s="13" t="s">
        <v>286</v>
      </c>
      <c r="D148" s="14">
        <v>1293313</v>
      </c>
      <c r="E148" s="14"/>
      <c r="F148" s="14">
        <v>307475.3</v>
      </c>
      <c r="G148" s="15">
        <v>166810</v>
      </c>
      <c r="H148" s="15"/>
      <c r="I148" s="15">
        <v>42953.66</v>
      </c>
      <c r="J148" s="15">
        <v>152582</v>
      </c>
      <c r="K148" s="15"/>
      <c r="L148" s="15">
        <v>40472.99</v>
      </c>
      <c r="M148" s="15"/>
      <c r="N148" s="15"/>
      <c r="O148" s="15"/>
      <c r="P148" s="15">
        <v>444498</v>
      </c>
      <c r="Q148" s="15"/>
      <c r="R148" s="15">
        <v>104480.4</v>
      </c>
      <c r="S148" s="15"/>
      <c r="T148" s="15"/>
      <c r="U148" s="15"/>
      <c r="V148" s="15">
        <v>445523</v>
      </c>
      <c r="W148" s="15"/>
      <c r="X148" s="15">
        <v>68824.09</v>
      </c>
      <c r="Y148" s="15"/>
      <c r="Z148" s="15"/>
      <c r="AA148" s="15"/>
      <c r="AB148" s="15"/>
      <c r="AC148" s="15"/>
      <c r="AD148" s="15"/>
      <c r="AE148" s="15"/>
      <c r="AF148" s="15"/>
      <c r="AG148" s="15"/>
      <c r="AH148" s="15">
        <v>14000</v>
      </c>
      <c r="AI148" s="15"/>
      <c r="AJ148" s="15">
        <v>523.15</v>
      </c>
      <c r="AK148" s="15">
        <v>69000</v>
      </c>
      <c r="AL148" s="15"/>
      <c r="AM148" s="15">
        <v>50221.01</v>
      </c>
      <c r="AN148" s="15"/>
      <c r="AO148" s="15"/>
      <c r="AP148" s="15"/>
      <c r="AQ148" s="15"/>
      <c r="AR148" s="15"/>
      <c r="AS148" s="15"/>
      <c r="AT148" s="15">
        <v>700</v>
      </c>
      <c r="AU148" s="15"/>
      <c r="AV148" s="15"/>
      <c r="AW148" s="15">
        <v>200</v>
      </c>
      <c r="AX148" s="15"/>
      <c r="AY148" s="15"/>
      <c r="AZ148" s="15"/>
      <c r="BA148" s="15"/>
      <c r="BB148" s="15"/>
    </row>
    <row r="149" spans="1:54" s="1" customFormat="1" ht="18.2" customHeight="1" x14ac:dyDescent="0.2">
      <c r="A149" s="9">
        <v>157</v>
      </c>
      <c r="B149" s="13" t="s">
        <v>287</v>
      </c>
      <c r="C149" s="13" t="s">
        <v>288</v>
      </c>
      <c r="D149" s="14">
        <v>4330003.5</v>
      </c>
      <c r="E149" s="14"/>
      <c r="F149" s="14">
        <v>1377179.56</v>
      </c>
      <c r="G149" s="14">
        <v>3192233</v>
      </c>
      <c r="H149" s="14"/>
      <c r="I149" s="14">
        <v>908750.34</v>
      </c>
      <c r="J149" s="14">
        <v>22456</v>
      </c>
      <c r="K149" s="14"/>
      <c r="L149" s="14">
        <v>6822.32</v>
      </c>
      <c r="M149" s="14">
        <v>166660.03</v>
      </c>
      <c r="N149" s="14"/>
      <c r="O149" s="14">
        <v>54005.81</v>
      </c>
      <c r="P149" s="14">
        <v>0</v>
      </c>
      <c r="Q149" s="14"/>
      <c r="R149" s="14">
        <v>146014.92000000001</v>
      </c>
      <c r="S149" s="14">
        <v>42934</v>
      </c>
      <c r="T149" s="14"/>
      <c r="U149" s="14">
        <v>11565.83</v>
      </c>
      <c r="V149" s="14">
        <v>29373</v>
      </c>
      <c r="W149" s="14"/>
      <c r="X149" s="14">
        <v>8976.43</v>
      </c>
      <c r="Y149" s="14">
        <v>14105</v>
      </c>
      <c r="Z149" s="14"/>
      <c r="AA149" s="14">
        <v>5952.07</v>
      </c>
      <c r="AB149" s="14">
        <v>2400</v>
      </c>
      <c r="AC149" s="14"/>
      <c r="AD149" s="14">
        <v>1294.5999999999999</v>
      </c>
      <c r="AE149" s="14">
        <v>47288</v>
      </c>
      <c r="AF149" s="14"/>
      <c r="AG149" s="14">
        <v>15868.06</v>
      </c>
      <c r="AH149" s="14">
        <v>20000</v>
      </c>
      <c r="AI149" s="14"/>
      <c r="AJ149" s="14">
        <v>9702.3799999999992</v>
      </c>
      <c r="AK149" s="14">
        <v>515000</v>
      </c>
      <c r="AL149" s="14"/>
      <c r="AM149" s="14">
        <v>120079.97</v>
      </c>
      <c r="AN149" s="14">
        <v>15000</v>
      </c>
      <c r="AO149" s="14"/>
      <c r="AP149" s="14">
        <v>1768.82</v>
      </c>
      <c r="AQ149" s="14">
        <v>14248</v>
      </c>
      <c r="AR149" s="14"/>
      <c r="AS149" s="14">
        <v>8013.27</v>
      </c>
      <c r="AT149" s="14">
        <v>29923.47</v>
      </c>
      <c r="AU149" s="14"/>
      <c r="AV149" s="14">
        <v>4678.17</v>
      </c>
      <c r="AW149" s="14">
        <v>192400</v>
      </c>
      <c r="AX149" s="14"/>
      <c r="AY149" s="14">
        <v>57345.77</v>
      </c>
      <c r="AZ149" s="14">
        <v>25983</v>
      </c>
      <c r="BA149" s="14"/>
      <c r="BB149" s="14">
        <v>16340.8</v>
      </c>
    </row>
    <row r="150" spans="1:54" s="1" customFormat="1" ht="18.2" customHeight="1" x14ac:dyDescent="0.2">
      <c r="A150" s="9">
        <v>158</v>
      </c>
      <c r="B150" s="13" t="s">
        <v>289</v>
      </c>
      <c r="C150" s="13" t="s">
        <v>290</v>
      </c>
      <c r="D150" s="14">
        <v>3440754.25</v>
      </c>
      <c r="E150" s="14"/>
      <c r="F150" s="14">
        <v>629670.17000000004</v>
      </c>
      <c r="G150" s="15">
        <v>2990556</v>
      </c>
      <c r="H150" s="15"/>
      <c r="I150" s="15">
        <v>547631.92000000004</v>
      </c>
      <c r="J150" s="15">
        <v>27000</v>
      </c>
      <c r="K150" s="15"/>
      <c r="L150" s="15">
        <v>2831.36</v>
      </c>
      <c r="M150" s="15"/>
      <c r="N150" s="15"/>
      <c r="O150" s="15"/>
      <c r="P150" s="15">
        <v>197116</v>
      </c>
      <c r="Q150" s="15"/>
      <c r="R150" s="15">
        <v>34303.599999999999</v>
      </c>
      <c r="S150" s="15">
        <v>101146</v>
      </c>
      <c r="T150" s="15"/>
      <c r="U150" s="15">
        <v>22407.18</v>
      </c>
      <c r="V150" s="15">
        <v>7300</v>
      </c>
      <c r="W150" s="15"/>
      <c r="X150" s="15">
        <v>2263.39</v>
      </c>
      <c r="Y150" s="15"/>
      <c r="Z150" s="15"/>
      <c r="AA150" s="15"/>
      <c r="AB150" s="15"/>
      <c r="AC150" s="15"/>
      <c r="AD150" s="15"/>
      <c r="AE150" s="15"/>
      <c r="AF150" s="15"/>
      <c r="AG150" s="15"/>
      <c r="AH150" s="15">
        <v>45000</v>
      </c>
      <c r="AI150" s="15"/>
      <c r="AJ150" s="15">
        <v>5094.97</v>
      </c>
      <c r="AK150" s="15"/>
      <c r="AL150" s="15"/>
      <c r="AM150" s="15"/>
      <c r="AN150" s="15">
        <v>10436.25</v>
      </c>
      <c r="AO150" s="15"/>
      <c r="AP150" s="15">
        <v>5717.23</v>
      </c>
      <c r="AQ150" s="15"/>
      <c r="AR150" s="15"/>
      <c r="AS150" s="15"/>
      <c r="AT150" s="15">
        <v>31000</v>
      </c>
      <c r="AU150" s="15"/>
      <c r="AV150" s="15">
        <v>5533.7</v>
      </c>
      <c r="AW150" s="15">
        <v>21200</v>
      </c>
      <c r="AX150" s="15"/>
      <c r="AY150" s="15">
        <v>779.97</v>
      </c>
      <c r="AZ150" s="15">
        <v>10000</v>
      </c>
      <c r="BA150" s="15"/>
      <c r="BB150" s="15">
        <v>3106.85</v>
      </c>
    </row>
    <row r="151" spans="1:54" s="1" customFormat="1" ht="18.2" customHeight="1" x14ac:dyDescent="0.2">
      <c r="A151" s="9">
        <v>159</v>
      </c>
      <c r="B151" s="13" t="s">
        <v>291</v>
      </c>
      <c r="C151" s="13" t="s">
        <v>292</v>
      </c>
      <c r="D151" s="14">
        <v>6236381.9100000001</v>
      </c>
      <c r="E151" s="14"/>
      <c r="F151" s="14">
        <v>1226956.81</v>
      </c>
      <c r="G151" s="14">
        <v>3903693</v>
      </c>
      <c r="H151" s="14"/>
      <c r="I151" s="14">
        <v>712031.84</v>
      </c>
      <c r="J151" s="14">
        <v>5520</v>
      </c>
      <c r="K151" s="14"/>
      <c r="L151" s="14"/>
      <c r="M151" s="14">
        <v>6601.9</v>
      </c>
      <c r="N151" s="14"/>
      <c r="O151" s="14">
        <v>923.94</v>
      </c>
      <c r="P151" s="14">
        <v>347096</v>
      </c>
      <c r="Q151" s="14"/>
      <c r="R151" s="14">
        <v>88275.04</v>
      </c>
      <c r="S151" s="14">
        <v>122400</v>
      </c>
      <c r="T151" s="14"/>
      <c r="U151" s="14">
        <v>30198.89</v>
      </c>
      <c r="V151" s="14">
        <v>217610</v>
      </c>
      <c r="W151" s="14"/>
      <c r="X151" s="14">
        <v>50445.09</v>
      </c>
      <c r="Y151" s="14">
        <v>150124</v>
      </c>
      <c r="Z151" s="14"/>
      <c r="AA151" s="14">
        <v>36273.54</v>
      </c>
      <c r="AB151" s="14">
        <v>120100</v>
      </c>
      <c r="AC151" s="14"/>
      <c r="AD151" s="14">
        <v>29474.53</v>
      </c>
      <c r="AE151" s="14"/>
      <c r="AF151" s="14"/>
      <c r="AG151" s="14"/>
      <c r="AH151" s="14">
        <v>106500</v>
      </c>
      <c r="AI151" s="14"/>
      <c r="AJ151" s="14">
        <v>24392.68</v>
      </c>
      <c r="AK151" s="14">
        <v>188000</v>
      </c>
      <c r="AL151" s="14"/>
      <c r="AM151" s="14">
        <v>71508.81</v>
      </c>
      <c r="AN151" s="14">
        <v>77390</v>
      </c>
      <c r="AO151" s="14"/>
      <c r="AP151" s="14">
        <v>5590.56</v>
      </c>
      <c r="AQ151" s="14">
        <v>264310</v>
      </c>
      <c r="AR151" s="14"/>
      <c r="AS151" s="14">
        <v>52203.8</v>
      </c>
      <c r="AT151" s="14">
        <v>15825.01</v>
      </c>
      <c r="AU151" s="14"/>
      <c r="AV151" s="14">
        <v>2952.01</v>
      </c>
      <c r="AW151" s="14">
        <v>365500</v>
      </c>
      <c r="AX151" s="14"/>
      <c r="AY151" s="14">
        <v>77049.69</v>
      </c>
      <c r="AZ151" s="14">
        <v>345712</v>
      </c>
      <c r="BA151" s="14"/>
      <c r="BB151" s="14">
        <v>45636.39</v>
      </c>
    </row>
    <row r="152" spans="1:54" s="1" customFormat="1" ht="18.2" customHeight="1" x14ac:dyDescent="0.2">
      <c r="A152" s="9">
        <v>160</v>
      </c>
      <c r="B152" s="13"/>
      <c r="C152" s="13" t="s">
        <v>293</v>
      </c>
      <c r="D152" s="14"/>
      <c r="E152" s="14"/>
      <c r="F152" s="14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</row>
    <row r="153" spans="1:54" s="1" customFormat="1" ht="18.2" customHeight="1" x14ac:dyDescent="0.2">
      <c r="A153" s="9">
        <v>161</v>
      </c>
      <c r="B153" s="13"/>
      <c r="C153" s="13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</row>
    <row r="154" spans="1:54" s="1" customFormat="1" ht="18.2" customHeight="1" x14ac:dyDescent="0.2">
      <c r="A154" s="9">
        <v>162</v>
      </c>
      <c r="B154" s="10"/>
      <c r="C154" s="10" t="s">
        <v>294</v>
      </c>
      <c r="D154" s="11"/>
      <c r="E154" s="11"/>
      <c r="F154" s="11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 t="s">
        <v>302</v>
      </c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</row>
    <row r="155" spans="1:54" s="1" customFormat="1" ht="18.2" customHeight="1" x14ac:dyDescent="0.2">
      <c r="A155" s="9">
        <v>163</v>
      </c>
      <c r="B155" s="10"/>
      <c r="C155" s="10" t="s">
        <v>295</v>
      </c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</row>
    <row r="156" spans="1:54" s="1" customFormat="1" ht="18.2" customHeight="1" x14ac:dyDescent="0.2">
      <c r="A156" s="9">
        <v>164</v>
      </c>
      <c r="B156" s="13" t="s">
        <v>296</v>
      </c>
      <c r="C156" s="13" t="s">
        <v>297</v>
      </c>
      <c r="D156" s="14">
        <v>311703714.81</v>
      </c>
      <c r="E156" s="14"/>
      <c r="F156" s="14">
        <v>326498216.39999998</v>
      </c>
      <c r="G156" s="15">
        <v>210543719.75999999</v>
      </c>
      <c r="H156" s="15"/>
      <c r="I156" s="15">
        <v>216409665.69</v>
      </c>
      <c r="J156" s="15"/>
      <c r="K156" s="15"/>
      <c r="L156" s="15">
        <v>9757.6200000000008</v>
      </c>
      <c r="M156" s="15">
        <v>2274416.9900000002</v>
      </c>
      <c r="N156" s="15"/>
      <c r="O156" s="15">
        <v>2280547.91</v>
      </c>
      <c r="P156" s="15">
        <v>1019035.52</v>
      </c>
      <c r="Q156" s="15"/>
      <c r="R156" s="15">
        <v>1051396.83</v>
      </c>
      <c r="S156" s="15">
        <v>3480894.67</v>
      </c>
      <c r="T156" s="15"/>
      <c r="U156" s="15">
        <v>3497105.44</v>
      </c>
      <c r="V156" s="15">
        <v>16558724.210000001</v>
      </c>
      <c r="W156" s="15"/>
      <c r="X156" s="15">
        <v>16947843.41</v>
      </c>
      <c r="Y156" s="15">
        <v>4248710.5599999996</v>
      </c>
      <c r="Z156" s="15"/>
      <c r="AA156" s="15">
        <v>4679485.34</v>
      </c>
      <c r="AB156" s="15">
        <v>446557.53</v>
      </c>
      <c r="AC156" s="15"/>
      <c r="AD156" s="15">
        <v>2330201.65</v>
      </c>
      <c r="AE156" s="15">
        <v>2737526.96</v>
      </c>
      <c r="AF156" s="15"/>
      <c r="AG156" s="15">
        <v>2768562.07</v>
      </c>
      <c r="AH156" s="15">
        <v>3610649.49</v>
      </c>
      <c r="AI156" s="15"/>
      <c r="AJ156" s="15">
        <v>3875638.83</v>
      </c>
      <c r="AK156" s="15">
        <v>7273658</v>
      </c>
      <c r="AL156" s="15"/>
      <c r="AM156" s="15">
        <v>7921157.1200000001</v>
      </c>
      <c r="AN156" s="15">
        <v>5632310.9299999997</v>
      </c>
      <c r="AO156" s="15"/>
      <c r="AP156" s="15">
        <v>5655321.0700000003</v>
      </c>
      <c r="AQ156" s="15">
        <v>11468715.65</v>
      </c>
      <c r="AR156" s="15"/>
      <c r="AS156" s="15">
        <v>11685547.050000001</v>
      </c>
      <c r="AT156" s="15">
        <v>7727293.7699999996</v>
      </c>
      <c r="AU156" s="15"/>
      <c r="AV156" s="15">
        <v>7764768.7199999997</v>
      </c>
      <c r="AW156" s="15">
        <v>14997392.85</v>
      </c>
      <c r="AX156" s="15"/>
      <c r="AY156" s="15">
        <v>18444277.780000001</v>
      </c>
      <c r="AZ156" s="15">
        <v>19684107.920000002</v>
      </c>
      <c r="BA156" s="15"/>
      <c r="BB156" s="15">
        <v>21176939.870000001</v>
      </c>
    </row>
    <row r="157" spans="1:54" s="1" customFormat="1" ht="18.2" customHeight="1" x14ac:dyDescent="0.2">
      <c r="A157" s="9">
        <v>165</v>
      </c>
      <c r="B157" s="13" t="s">
        <v>298</v>
      </c>
      <c r="C157" s="13" t="s">
        <v>299</v>
      </c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</row>
    <row r="158" spans="1:54" s="1" customFormat="1" ht="18.2" customHeight="1" x14ac:dyDescent="0.2">
      <c r="A158" s="9">
        <v>166</v>
      </c>
      <c r="B158" s="13" t="s">
        <v>300</v>
      </c>
      <c r="C158" s="13" t="s">
        <v>301</v>
      </c>
      <c r="D158" s="14">
        <v>110251349.23999999</v>
      </c>
      <c r="E158" s="14"/>
      <c r="F158" s="14">
        <v>109559523.14</v>
      </c>
      <c r="G158" s="15">
        <v>92811148.209999993</v>
      </c>
      <c r="H158" s="15"/>
      <c r="I158" s="15">
        <v>92811148.209999993</v>
      </c>
      <c r="J158" s="15">
        <v>625945.65</v>
      </c>
      <c r="K158" s="15"/>
      <c r="L158" s="15">
        <v>625945.65</v>
      </c>
      <c r="M158" s="15">
        <v>426201.05</v>
      </c>
      <c r="N158" s="15"/>
      <c r="O158" s="15">
        <v>426201.05</v>
      </c>
      <c r="P158" s="15">
        <v>2348154.4500000002</v>
      </c>
      <c r="Q158" s="15"/>
      <c r="R158" s="15">
        <v>2348154.4500000002</v>
      </c>
      <c r="S158" s="15">
        <v>662244.9</v>
      </c>
      <c r="T158" s="15"/>
      <c r="U158" s="15">
        <v>662244.9</v>
      </c>
      <c r="V158" s="15">
        <v>1559295</v>
      </c>
      <c r="W158" s="15"/>
      <c r="X158" s="15">
        <v>1559294.99</v>
      </c>
      <c r="Y158" s="15">
        <v>685803.8</v>
      </c>
      <c r="Z158" s="15"/>
      <c r="AA158" s="15">
        <v>685803.8</v>
      </c>
      <c r="AB158" s="15">
        <v>2053082.92</v>
      </c>
      <c r="AC158" s="15"/>
      <c r="AD158" s="15">
        <v>2053082.92</v>
      </c>
      <c r="AE158" s="15">
        <v>1526859.27</v>
      </c>
      <c r="AF158" s="15"/>
      <c r="AG158" s="15">
        <v>1526859.27</v>
      </c>
      <c r="AH158" s="15">
        <v>695918.02</v>
      </c>
      <c r="AI158" s="15"/>
      <c r="AJ158" s="15">
        <v>695918.02</v>
      </c>
      <c r="AK158" s="15">
        <v>1923709</v>
      </c>
      <c r="AL158" s="15"/>
      <c r="AM158" s="15">
        <v>1231882.9099999999</v>
      </c>
      <c r="AN158" s="15">
        <v>142259.6</v>
      </c>
      <c r="AO158" s="15"/>
      <c r="AP158" s="15">
        <v>142259.6</v>
      </c>
      <c r="AQ158" s="15">
        <v>2400757.04</v>
      </c>
      <c r="AR158" s="15"/>
      <c r="AS158" s="15">
        <v>2400757.04</v>
      </c>
      <c r="AT158" s="15">
        <v>1036599.17</v>
      </c>
      <c r="AU158" s="15"/>
      <c r="AV158" s="15">
        <v>1036599.17</v>
      </c>
      <c r="AW158" s="15">
        <v>133111.54999999999</v>
      </c>
      <c r="AX158" s="15"/>
      <c r="AY158" s="15">
        <v>133111.54999999999</v>
      </c>
      <c r="AZ158" s="15">
        <v>1220259.6100000001</v>
      </c>
      <c r="BA158" s="15"/>
      <c r="BB158" s="15">
        <v>1220259.6100000001</v>
      </c>
    </row>
    <row r="159" spans="1:54" s="1" customFormat="1" ht="18.2" customHeight="1" x14ac:dyDescent="0.2">
      <c r="A159" s="9">
        <v>167</v>
      </c>
      <c r="B159" s="10"/>
      <c r="C159" s="10" t="s">
        <v>302</v>
      </c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</row>
    <row r="160" spans="1:54" s="1" customFormat="1" ht="18.2" customHeight="1" x14ac:dyDescent="0.2">
      <c r="A160" s="9">
        <v>168</v>
      </c>
      <c r="B160" s="13" t="s">
        <v>303</v>
      </c>
      <c r="C160" s="13" t="s">
        <v>297</v>
      </c>
      <c r="D160" s="14">
        <v>370191330.81</v>
      </c>
      <c r="E160" s="14"/>
      <c r="F160" s="14">
        <v>317854557.79000002</v>
      </c>
      <c r="G160" s="15">
        <v>225671638.75999999</v>
      </c>
      <c r="H160" s="15"/>
      <c r="I160" s="15">
        <v>211748972.13</v>
      </c>
      <c r="J160" s="15"/>
      <c r="K160" s="15"/>
      <c r="L160" s="15">
        <v>9723.4599999999991</v>
      </c>
      <c r="M160" s="15">
        <v>2121416.9900000002</v>
      </c>
      <c r="N160" s="15"/>
      <c r="O160" s="15">
        <v>2242672.84</v>
      </c>
      <c r="P160" s="15">
        <v>917131.52</v>
      </c>
      <c r="Q160" s="15"/>
      <c r="R160" s="15">
        <v>1000445.05</v>
      </c>
      <c r="S160" s="15">
        <v>4121594.67</v>
      </c>
      <c r="T160" s="15"/>
      <c r="U160" s="15">
        <v>3354574.05</v>
      </c>
      <c r="V160" s="15">
        <v>20175875.210000001</v>
      </c>
      <c r="W160" s="15"/>
      <c r="X160" s="15">
        <v>16255927.01</v>
      </c>
      <c r="Y160" s="15">
        <v>5350828.5599999996</v>
      </c>
      <c r="Z160" s="15"/>
      <c r="AA160" s="15">
        <v>4219888.6500000004</v>
      </c>
      <c r="AB160" s="15">
        <v>3717417.53</v>
      </c>
      <c r="AC160" s="15"/>
      <c r="AD160" s="15">
        <v>2434546.12</v>
      </c>
      <c r="AE160" s="15">
        <v>4986310.96</v>
      </c>
      <c r="AF160" s="15"/>
      <c r="AG160" s="15">
        <v>2627702.16</v>
      </c>
      <c r="AH160" s="15">
        <v>5210649.49</v>
      </c>
      <c r="AI160" s="15"/>
      <c r="AJ160" s="15">
        <v>3732044.89</v>
      </c>
      <c r="AK160" s="15">
        <v>10076378</v>
      </c>
      <c r="AL160" s="15"/>
      <c r="AM160" s="15">
        <v>7440596.0300000003</v>
      </c>
      <c r="AN160" s="15">
        <v>5986310.9299999997</v>
      </c>
      <c r="AO160" s="15"/>
      <c r="AP160" s="15">
        <v>5515249.7699999996</v>
      </c>
      <c r="AQ160" s="15">
        <v>21674741.649999999</v>
      </c>
      <c r="AR160" s="15"/>
      <c r="AS160" s="15">
        <v>10999269.41</v>
      </c>
      <c r="AT160" s="15">
        <v>11682675.77</v>
      </c>
      <c r="AU160" s="15"/>
      <c r="AV160" s="15">
        <v>7268057.9199999999</v>
      </c>
      <c r="AW160" s="15">
        <v>25597392.850000001</v>
      </c>
      <c r="AX160" s="15"/>
      <c r="AY160" s="15">
        <v>19719153.120000001</v>
      </c>
      <c r="AZ160" s="15">
        <v>22900967.920000002</v>
      </c>
      <c r="BA160" s="15"/>
      <c r="BB160" s="15">
        <v>19285735.18</v>
      </c>
    </row>
    <row r="161" spans="1:54" s="1" customFormat="1" ht="18.2" customHeight="1" x14ac:dyDescent="0.2">
      <c r="A161" s="9">
        <v>169</v>
      </c>
      <c r="B161" s="13" t="s">
        <v>304</v>
      </c>
      <c r="C161" s="13" t="s">
        <v>299</v>
      </c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</row>
    <row r="162" spans="1:54" s="1" customFormat="1" ht="18.2" customHeight="1" x14ac:dyDescent="0.2">
      <c r="A162" s="9">
        <v>170</v>
      </c>
      <c r="B162" s="13" t="s">
        <v>305</v>
      </c>
      <c r="C162" s="13" t="s">
        <v>301</v>
      </c>
      <c r="D162" s="14">
        <v>85988164.790000007</v>
      </c>
      <c r="E162" s="14"/>
      <c r="F162" s="14">
        <v>108666390.05</v>
      </c>
      <c r="G162" s="15">
        <v>77972021.209999993</v>
      </c>
      <c r="H162" s="15"/>
      <c r="I162" s="15">
        <v>89582355.780000001</v>
      </c>
      <c r="J162" s="15">
        <v>714196.65</v>
      </c>
      <c r="K162" s="15"/>
      <c r="L162" s="15">
        <v>978792.23</v>
      </c>
      <c r="M162" s="15">
        <v>211908.05</v>
      </c>
      <c r="N162" s="15"/>
      <c r="O162" s="15">
        <v>340565.59</v>
      </c>
      <c r="P162" s="15">
        <v>2348154.4500000002</v>
      </c>
      <c r="Q162" s="15"/>
      <c r="R162" s="15">
        <v>2760448.49</v>
      </c>
      <c r="S162" s="15">
        <v>4407.8999999999996</v>
      </c>
      <c r="T162" s="15"/>
      <c r="U162" s="15">
        <v>624736.80000000005</v>
      </c>
      <c r="V162" s="15">
        <v>278295</v>
      </c>
      <c r="W162" s="15"/>
      <c r="X162" s="15">
        <v>2521395.5099999998</v>
      </c>
      <c r="Y162" s="15">
        <v>515803.8</v>
      </c>
      <c r="Z162" s="15"/>
      <c r="AA162" s="15">
        <v>2119952.88</v>
      </c>
      <c r="AB162" s="15">
        <v>241245.92</v>
      </c>
      <c r="AC162" s="15"/>
      <c r="AD162" s="15">
        <v>2264608.91</v>
      </c>
      <c r="AE162" s="15">
        <v>311502.27</v>
      </c>
      <c r="AF162" s="15"/>
      <c r="AG162" s="15">
        <v>1576258.53</v>
      </c>
      <c r="AH162" s="15">
        <v>445918.02</v>
      </c>
      <c r="AI162" s="15"/>
      <c r="AJ162" s="15">
        <v>619902.15</v>
      </c>
      <c r="AK162" s="15">
        <v>1923709</v>
      </c>
      <c r="AL162" s="15"/>
      <c r="AM162" s="15">
        <v>337550.86</v>
      </c>
      <c r="AN162" s="15">
        <v>0</v>
      </c>
      <c r="AO162" s="15"/>
      <c r="AP162" s="15">
        <v>423174.56</v>
      </c>
      <c r="AQ162" s="15">
        <v>361137.04</v>
      </c>
      <c r="AR162" s="15"/>
      <c r="AS162" s="15">
        <v>1583770.35</v>
      </c>
      <c r="AT162" s="15">
        <v>259865.87</v>
      </c>
      <c r="AU162" s="15"/>
      <c r="AV162" s="15">
        <v>521313.95</v>
      </c>
      <c r="AW162" s="15">
        <v>0</v>
      </c>
      <c r="AX162" s="15"/>
      <c r="AY162" s="15">
        <v>427382.5</v>
      </c>
      <c r="AZ162" s="15">
        <v>399999.61</v>
      </c>
      <c r="BA162" s="15"/>
      <c r="BB162" s="15">
        <v>1984180.96</v>
      </c>
    </row>
    <row r="163" spans="1:54" s="1" customFormat="1" ht="18.2" customHeight="1" x14ac:dyDescent="0.15">
      <c r="A163" s="16"/>
      <c r="B163" s="16"/>
      <c r="C163" s="16"/>
      <c r="D163" s="16"/>
      <c r="E163" s="16"/>
      <c r="F163" s="16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</row>
    <row r="164" spans="1:54" s="1" customFormat="1" ht="18.2" customHeight="1" x14ac:dyDescent="0.2">
      <c r="A164" s="17"/>
      <c r="B164" s="17"/>
      <c r="C164" s="23" t="s">
        <v>334</v>
      </c>
      <c r="D164" s="17"/>
      <c r="E164" s="17"/>
      <c r="F164" s="17"/>
      <c r="G164" s="24"/>
      <c r="H164" s="17"/>
      <c r="I164" s="17"/>
      <c r="J164" s="24" t="s">
        <v>335</v>
      </c>
      <c r="K164" s="17"/>
      <c r="L164" s="17"/>
      <c r="M164" s="24" t="s">
        <v>336</v>
      </c>
      <c r="N164" s="17"/>
      <c r="O164" s="17"/>
      <c r="P164" s="24"/>
      <c r="Q164" s="17"/>
      <c r="R164" s="17"/>
      <c r="S164" s="24"/>
      <c r="T164" s="17"/>
      <c r="U164" s="17"/>
      <c r="V164" s="24"/>
      <c r="W164" s="17"/>
      <c r="X164" s="17"/>
      <c r="Y164" s="24"/>
      <c r="Z164" s="17"/>
      <c r="AA164" s="17"/>
      <c r="AB164" s="24"/>
      <c r="AC164" s="17"/>
      <c r="AD164" s="17"/>
      <c r="AE164" s="24" t="s">
        <v>337</v>
      </c>
      <c r="AF164" s="17"/>
      <c r="AG164" s="17"/>
      <c r="AH164" s="24"/>
      <c r="AI164" s="17"/>
      <c r="AJ164" s="17"/>
      <c r="AK164" s="24"/>
      <c r="AL164" s="17"/>
      <c r="AM164" s="17"/>
      <c r="AN164" s="24"/>
      <c r="AO164" s="17"/>
      <c r="AP164" s="17"/>
      <c r="AQ164" s="24" t="s">
        <v>338</v>
      </c>
      <c r="AR164" s="17"/>
      <c r="AS164" s="17"/>
      <c r="AT164" s="24"/>
      <c r="AU164" s="17"/>
      <c r="AV164" s="17"/>
      <c r="AW164" s="24" t="s">
        <v>339</v>
      </c>
      <c r="AX164" s="17"/>
      <c r="AY164" s="17"/>
      <c r="AZ164" s="24"/>
      <c r="BA164" s="17"/>
      <c r="BB164" s="17"/>
    </row>
    <row r="165" spans="1:54" s="1" customFormat="1" ht="18.2" customHeight="1" x14ac:dyDescent="0.2">
      <c r="A165" s="17"/>
      <c r="B165" s="17"/>
      <c r="C165" s="23" t="s">
        <v>340</v>
      </c>
      <c r="D165" s="17"/>
      <c r="E165" s="17"/>
      <c r="F165" s="17"/>
      <c r="G165" s="25"/>
      <c r="H165" s="17"/>
      <c r="I165" s="17"/>
      <c r="J165" s="25"/>
      <c r="K165" s="17"/>
      <c r="L165" s="17"/>
      <c r="M165" s="25"/>
      <c r="N165" s="17"/>
      <c r="O165" s="17"/>
      <c r="P165" s="25"/>
      <c r="Q165" s="17"/>
      <c r="R165" s="17"/>
      <c r="S165" s="25"/>
      <c r="T165" s="17"/>
      <c r="U165" s="17"/>
      <c r="V165" s="25"/>
      <c r="W165" s="17"/>
      <c r="X165" s="17"/>
      <c r="Y165" s="25"/>
      <c r="Z165" s="17"/>
      <c r="AA165" s="17"/>
      <c r="AB165" s="25"/>
      <c r="AC165" s="17"/>
      <c r="AD165" s="17"/>
      <c r="AE165" s="25" t="s">
        <v>341</v>
      </c>
      <c r="AF165" s="17"/>
      <c r="AG165" s="17"/>
      <c r="AH165" s="25"/>
      <c r="AI165" s="17"/>
      <c r="AJ165" s="17"/>
      <c r="AK165" s="25"/>
      <c r="AL165" s="17"/>
      <c r="AM165" s="17"/>
      <c r="AN165" s="25"/>
      <c r="AO165" s="17"/>
      <c r="AP165" s="17"/>
      <c r="AQ165" s="25" t="s">
        <v>342</v>
      </c>
      <c r="AR165" s="17"/>
      <c r="AS165" s="17"/>
      <c r="AT165" s="25"/>
      <c r="AU165" s="17"/>
      <c r="AV165" s="17"/>
      <c r="AW165" s="25"/>
      <c r="AX165" s="17"/>
      <c r="AY165" s="17"/>
      <c r="AZ165" s="25"/>
      <c r="BA165" s="17"/>
      <c r="BB165" s="17"/>
    </row>
    <row r="166" spans="1:54" s="1" customFormat="1" ht="18.2" customHeight="1" x14ac:dyDescent="0.2">
      <c r="A166" s="17"/>
      <c r="B166" s="17"/>
      <c r="C166" s="19" t="s">
        <v>306</v>
      </c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</row>
    <row r="167" spans="1:54" s="1" customFormat="1" ht="18.2" customHeight="1" x14ac:dyDescent="0.2">
      <c r="A167" s="20"/>
      <c r="B167" s="20"/>
      <c r="C167" s="13" t="s">
        <v>307</v>
      </c>
      <c r="D167" s="14">
        <v>0</v>
      </c>
      <c r="E167" s="14"/>
      <c r="F167" s="14">
        <v>-9.2387199401855501E-7</v>
      </c>
      <c r="G167" s="14">
        <v>0</v>
      </c>
      <c r="H167" s="14"/>
      <c r="I167" s="14">
        <v>-1.4901161193847699E-8</v>
      </c>
      <c r="J167" s="14">
        <v>0</v>
      </c>
      <c r="K167" s="14"/>
      <c r="L167" s="14">
        <v>1.04773789644241E-9</v>
      </c>
      <c r="M167" s="14">
        <v>0</v>
      </c>
      <c r="N167" s="14"/>
      <c r="O167" s="14">
        <v>-1.7462298274040199E-10</v>
      </c>
      <c r="P167" s="14">
        <v>0</v>
      </c>
      <c r="Q167" s="14"/>
      <c r="R167" s="14">
        <v>1.16415321826935E-9</v>
      </c>
      <c r="S167" s="14">
        <v>0</v>
      </c>
      <c r="T167" s="14"/>
      <c r="U167" s="14">
        <v>1.39698386192322E-9</v>
      </c>
      <c r="V167" s="14">
        <v>0</v>
      </c>
      <c r="W167" s="14"/>
      <c r="X167" s="14">
        <v>5.8207660913467397E-10</v>
      </c>
      <c r="Y167" s="14">
        <v>0</v>
      </c>
      <c r="Z167" s="14"/>
      <c r="AA167" s="14">
        <v>0</v>
      </c>
      <c r="AB167" s="14">
        <v>0</v>
      </c>
      <c r="AC167" s="14"/>
      <c r="AD167" s="14">
        <v>6.9849193096160899E-10</v>
      </c>
      <c r="AE167" s="14">
        <v>0</v>
      </c>
      <c r="AF167" s="14"/>
      <c r="AG167" s="14">
        <v>8.4401108324527803E-10</v>
      </c>
      <c r="AH167" s="14">
        <v>0</v>
      </c>
      <c r="AI167" s="14"/>
      <c r="AJ167" s="14">
        <v>2.9103830456733698E-10</v>
      </c>
      <c r="AK167" s="14">
        <v>0</v>
      </c>
      <c r="AL167" s="14"/>
      <c r="AM167" s="14">
        <v>9.3132257461547893E-10</v>
      </c>
      <c r="AN167" s="14">
        <v>0</v>
      </c>
      <c r="AO167" s="14"/>
      <c r="AP167" s="14">
        <v>0</v>
      </c>
      <c r="AQ167" s="14">
        <v>0</v>
      </c>
      <c r="AR167" s="14"/>
      <c r="AS167" s="14">
        <v>-9.3132257461547893E-10</v>
      </c>
      <c r="AT167" s="14">
        <v>-4.65661287307739E-10</v>
      </c>
      <c r="AU167" s="14"/>
      <c r="AV167" s="14">
        <v>-1.7462298274040199E-9</v>
      </c>
      <c r="AW167" s="14">
        <v>0</v>
      </c>
      <c r="AX167" s="14"/>
      <c r="AY167" s="14">
        <v>1.1059455573558799E-9</v>
      </c>
      <c r="AZ167" s="14">
        <v>0</v>
      </c>
      <c r="BA167" s="14"/>
      <c r="BB167" s="14">
        <v>1.6298145055770901E-9</v>
      </c>
    </row>
    <row r="168" spans="1:54" s="1" customFormat="1" ht="18.2" customHeight="1" x14ac:dyDescent="0.2">
      <c r="A168" s="20"/>
      <c r="B168" s="20"/>
      <c r="C168" s="13" t="s">
        <v>308</v>
      </c>
      <c r="D168" s="14">
        <v>0</v>
      </c>
      <c r="E168" s="14"/>
      <c r="F168" s="14">
        <v>0</v>
      </c>
      <c r="G168" s="14">
        <v>0</v>
      </c>
      <c r="H168" s="14"/>
      <c r="I168" s="14">
        <v>0</v>
      </c>
      <c r="J168" s="14">
        <v>0</v>
      </c>
      <c r="K168" s="14"/>
      <c r="L168" s="14">
        <v>0</v>
      </c>
      <c r="M168" s="14">
        <v>0</v>
      </c>
      <c r="N168" s="14"/>
      <c r="O168" s="14">
        <v>0</v>
      </c>
      <c r="P168" s="14">
        <v>0</v>
      </c>
      <c r="Q168" s="14"/>
      <c r="R168" s="14">
        <v>0</v>
      </c>
      <c r="S168" s="14">
        <v>2.2737367544323199E-11</v>
      </c>
      <c r="T168" s="14"/>
      <c r="U168" s="14">
        <v>0</v>
      </c>
      <c r="V168" s="14">
        <v>0</v>
      </c>
      <c r="W168" s="14"/>
      <c r="X168" s="14">
        <v>0</v>
      </c>
      <c r="Y168" s="14">
        <v>0</v>
      </c>
      <c r="Z168" s="14"/>
      <c r="AA168" s="14">
        <v>0</v>
      </c>
      <c r="AB168" s="14">
        <v>0</v>
      </c>
      <c r="AC168" s="14"/>
      <c r="AD168" s="14">
        <v>0</v>
      </c>
      <c r="AE168" s="14">
        <v>0</v>
      </c>
      <c r="AF168" s="14"/>
      <c r="AG168" s="14">
        <v>0</v>
      </c>
      <c r="AH168" s="14">
        <v>0</v>
      </c>
      <c r="AI168" s="14"/>
      <c r="AJ168" s="14">
        <v>0</v>
      </c>
      <c r="AK168" s="14">
        <v>0</v>
      </c>
      <c r="AL168" s="14"/>
      <c r="AM168" s="14">
        <v>0</v>
      </c>
      <c r="AN168" s="14">
        <v>0</v>
      </c>
      <c r="AO168" s="14"/>
      <c r="AP168" s="14">
        <v>0</v>
      </c>
      <c r="AQ168" s="14">
        <v>0</v>
      </c>
      <c r="AR168" s="14"/>
      <c r="AS168" s="14">
        <v>0</v>
      </c>
      <c r="AT168" s="14">
        <v>0</v>
      </c>
      <c r="AU168" s="14"/>
      <c r="AV168" s="14">
        <v>0</v>
      </c>
      <c r="AW168" s="14">
        <v>0</v>
      </c>
      <c r="AX168" s="14"/>
      <c r="AY168" s="14">
        <v>0</v>
      </c>
      <c r="AZ168" s="14">
        <v>0</v>
      </c>
      <c r="BA168" s="14"/>
      <c r="BB168" s="14">
        <v>0</v>
      </c>
    </row>
    <row r="169" spans="1:54" s="1" customFormat="1" ht="18.2" customHeight="1" x14ac:dyDescent="0.2">
      <c r="A169" s="20"/>
      <c r="B169" s="20"/>
      <c r="C169" s="13" t="s">
        <v>309</v>
      </c>
      <c r="D169" s="14">
        <v>0</v>
      </c>
      <c r="E169" s="14"/>
      <c r="F169" s="14">
        <v>8.9406967163085898E-8</v>
      </c>
      <c r="G169" s="14">
        <v>0</v>
      </c>
      <c r="H169" s="14"/>
      <c r="I169" s="14">
        <v>0</v>
      </c>
      <c r="J169" s="14">
        <v>0</v>
      </c>
      <c r="K169" s="14"/>
      <c r="L169" s="14">
        <v>0</v>
      </c>
      <c r="M169" s="14">
        <v>0</v>
      </c>
      <c r="N169" s="14"/>
      <c r="O169" s="14">
        <v>4.65661287307739E-10</v>
      </c>
      <c r="P169" s="14">
        <v>0</v>
      </c>
      <c r="Q169" s="14"/>
      <c r="R169" s="14">
        <v>0</v>
      </c>
      <c r="S169" s="14">
        <v>0</v>
      </c>
      <c r="T169" s="14"/>
      <c r="U169" s="14">
        <v>0</v>
      </c>
      <c r="V169" s="14">
        <v>0</v>
      </c>
      <c r="W169" s="14"/>
      <c r="X169" s="14">
        <v>0</v>
      </c>
      <c r="Y169" s="14">
        <v>0</v>
      </c>
      <c r="Z169" s="14"/>
      <c r="AA169" s="14">
        <v>0</v>
      </c>
      <c r="AB169" s="14">
        <v>0</v>
      </c>
      <c r="AC169" s="14"/>
      <c r="AD169" s="14">
        <v>4.65661287307739E-10</v>
      </c>
      <c r="AE169" s="14">
        <v>0</v>
      </c>
      <c r="AF169" s="14"/>
      <c r="AG169" s="14">
        <v>4.65661287307739E-10</v>
      </c>
      <c r="AH169" s="38">
        <v>0</v>
      </c>
      <c r="AI169" s="14"/>
      <c r="AJ169" s="14">
        <v>0</v>
      </c>
      <c r="AK169" s="14">
        <v>0</v>
      </c>
      <c r="AL169" s="14"/>
      <c r="AM169" s="14">
        <v>0</v>
      </c>
      <c r="AN169" s="14">
        <v>0</v>
      </c>
      <c r="AO169" s="14"/>
      <c r="AP169" s="14">
        <v>-2.3283064365386999E-10</v>
      </c>
      <c r="AQ169" s="14">
        <v>0</v>
      </c>
      <c r="AR169" s="14"/>
      <c r="AS169" s="14">
        <v>0</v>
      </c>
      <c r="AT169" s="14">
        <v>0</v>
      </c>
      <c r="AU169" s="14"/>
      <c r="AV169" s="14">
        <v>-9.3132257461547893E-10</v>
      </c>
      <c r="AW169" s="14">
        <v>0</v>
      </c>
      <c r="AX169" s="14"/>
      <c r="AY169" s="14">
        <v>1.8626451492309599E-9</v>
      </c>
      <c r="AZ169" s="14">
        <v>0</v>
      </c>
      <c r="BA169" s="14"/>
      <c r="BB169" s="14">
        <v>0</v>
      </c>
    </row>
    <row r="170" spans="1:54" s="1" customFormat="1" ht="18.2" customHeight="1" x14ac:dyDescent="0.2">
      <c r="A170" s="20"/>
      <c r="B170" s="20"/>
      <c r="C170" s="13" t="s">
        <v>310</v>
      </c>
      <c r="D170" s="14">
        <v>0</v>
      </c>
      <c r="E170" s="14"/>
      <c r="F170" s="39">
        <v>4732894.9000001</v>
      </c>
      <c r="G170" s="14">
        <v>0</v>
      </c>
      <c r="H170" s="14"/>
      <c r="I170" s="39">
        <v>980148.72000005795</v>
      </c>
      <c r="J170" s="14"/>
      <c r="K170" s="14"/>
      <c r="L170" s="39">
        <v>34.159999999999897</v>
      </c>
      <c r="M170" s="14">
        <v>0</v>
      </c>
      <c r="N170" s="14"/>
      <c r="O170" s="14">
        <v>0</v>
      </c>
      <c r="P170" s="14">
        <v>0</v>
      </c>
      <c r="Q170" s="14"/>
      <c r="R170" s="14">
        <v>0</v>
      </c>
      <c r="S170" s="14">
        <v>0</v>
      </c>
      <c r="T170" s="14"/>
      <c r="U170" s="39">
        <v>-8979.2300000004507</v>
      </c>
      <c r="V170" s="14">
        <v>0</v>
      </c>
      <c r="W170" s="14"/>
      <c r="X170" s="39">
        <v>266416.51999999798</v>
      </c>
      <c r="Y170" s="14">
        <v>0</v>
      </c>
      <c r="Z170" s="14"/>
      <c r="AA170" s="39">
        <v>364899.06</v>
      </c>
      <c r="AB170" s="14">
        <v>0</v>
      </c>
      <c r="AC170" s="14"/>
      <c r="AD170" s="39">
        <v>109297</v>
      </c>
      <c r="AE170" s="14">
        <v>0</v>
      </c>
      <c r="AF170" s="14"/>
      <c r="AG170" s="14">
        <v>0</v>
      </c>
      <c r="AH170" s="14">
        <v>0</v>
      </c>
      <c r="AI170" s="14"/>
      <c r="AJ170" s="39">
        <v>72224.02</v>
      </c>
      <c r="AK170" s="14">
        <v>0</v>
      </c>
      <c r="AL170" s="14"/>
      <c r="AM170" s="39">
        <v>1137662.5900000001</v>
      </c>
      <c r="AN170" s="14">
        <v>0</v>
      </c>
      <c r="AO170" s="14"/>
      <c r="AP170" s="39">
        <v>630.39000000059605</v>
      </c>
      <c r="AQ170" s="14">
        <v>0</v>
      </c>
      <c r="AR170" s="14"/>
      <c r="AS170" s="39">
        <v>-11206</v>
      </c>
      <c r="AT170" s="14">
        <v>0</v>
      </c>
      <c r="AU170" s="14"/>
      <c r="AV170" s="39">
        <v>3285.75</v>
      </c>
      <c r="AW170" s="14">
        <v>0</v>
      </c>
      <c r="AX170" s="14"/>
      <c r="AY170" s="39">
        <v>595682.84</v>
      </c>
      <c r="AZ170" s="14">
        <v>0</v>
      </c>
      <c r="BA170" s="14"/>
      <c r="BB170" s="39">
        <v>1222799.08</v>
      </c>
    </row>
    <row r="171" spans="1:54" s="1" customFormat="1" ht="18.2" customHeight="1" x14ac:dyDescent="0.2">
      <c r="A171" s="20"/>
      <c r="B171" s="20"/>
      <c r="C171" s="13" t="s">
        <v>311</v>
      </c>
      <c r="D171" s="21" t="s">
        <v>312</v>
      </c>
      <c r="E171" s="21" t="s">
        <v>312</v>
      </c>
      <c r="F171" s="21" t="s">
        <v>312</v>
      </c>
      <c r="G171" s="21" t="s">
        <v>312</v>
      </c>
      <c r="H171" s="21" t="s">
        <v>312</v>
      </c>
      <c r="I171" s="21" t="s">
        <v>312</v>
      </c>
      <c r="J171" s="21" t="s">
        <v>312</v>
      </c>
      <c r="K171" s="21" t="s">
        <v>312</v>
      </c>
      <c r="L171" s="21" t="s">
        <v>312</v>
      </c>
      <c r="M171" s="21" t="s">
        <v>312</v>
      </c>
      <c r="N171" s="21" t="s">
        <v>312</v>
      </c>
      <c r="O171" s="21" t="s">
        <v>312</v>
      </c>
      <c r="P171" s="21" t="s">
        <v>312</v>
      </c>
      <c r="Q171" s="21" t="s">
        <v>312</v>
      </c>
      <c r="R171" s="21" t="s">
        <v>312</v>
      </c>
      <c r="S171" s="21" t="s">
        <v>312</v>
      </c>
      <c r="T171" s="21" t="s">
        <v>312</v>
      </c>
      <c r="U171" s="21" t="s">
        <v>312</v>
      </c>
      <c r="V171" s="21" t="s">
        <v>312</v>
      </c>
      <c r="W171" s="21" t="s">
        <v>312</v>
      </c>
      <c r="X171" s="21" t="s">
        <v>312</v>
      </c>
      <c r="Y171" s="21" t="s">
        <v>312</v>
      </c>
      <c r="Z171" s="21" t="s">
        <v>312</v>
      </c>
      <c r="AA171" s="21" t="s">
        <v>312</v>
      </c>
      <c r="AB171" s="21" t="s">
        <v>312</v>
      </c>
      <c r="AC171" s="21" t="s">
        <v>312</v>
      </c>
      <c r="AD171" s="21" t="s">
        <v>312</v>
      </c>
      <c r="AE171" s="21" t="s">
        <v>312</v>
      </c>
      <c r="AF171" s="21" t="s">
        <v>312</v>
      </c>
      <c r="AG171" s="21" t="s">
        <v>312</v>
      </c>
      <c r="AH171" s="21" t="s">
        <v>312</v>
      </c>
      <c r="AI171" s="21" t="s">
        <v>312</v>
      </c>
      <c r="AJ171" s="21" t="s">
        <v>312</v>
      </c>
      <c r="AK171" s="21" t="s">
        <v>312</v>
      </c>
      <c r="AL171" s="21" t="s">
        <v>312</v>
      </c>
      <c r="AM171" s="21" t="s">
        <v>312</v>
      </c>
      <c r="AN171" s="21" t="s">
        <v>312</v>
      </c>
      <c r="AO171" s="21" t="s">
        <v>312</v>
      </c>
      <c r="AP171" s="21" t="s">
        <v>312</v>
      </c>
      <c r="AQ171" s="21" t="s">
        <v>312</v>
      </c>
      <c r="AR171" s="21" t="s">
        <v>312</v>
      </c>
      <c r="AS171" s="21" t="s">
        <v>312</v>
      </c>
      <c r="AT171" s="21" t="s">
        <v>312</v>
      </c>
      <c r="AU171" s="21" t="s">
        <v>312</v>
      </c>
      <c r="AV171" s="21" t="s">
        <v>312</v>
      </c>
      <c r="AW171" s="21" t="s">
        <v>312</v>
      </c>
      <c r="AX171" s="21" t="s">
        <v>312</v>
      </c>
      <c r="AY171" s="21" t="s">
        <v>312</v>
      </c>
      <c r="AZ171" s="21" t="s">
        <v>312</v>
      </c>
      <c r="BA171" s="21" t="s">
        <v>312</v>
      </c>
      <c r="BB171" s="21" t="s">
        <v>312</v>
      </c>
    </row>
    <row r="172" spans="1:54" s="1" customFormat="1" ht="18.2" customHeight="1" x14ac:dyDescent="0.15">
      <c r="A172" s="16"/>
      <c r="B172" s="16"/>
      <c r="C172" s="16"/>
      <c r="D172" s="16"/>
      <c r="E172" s="16"/>
      <c r="F172" s="16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</row>
    <row r="173" spans="1:54" s="1" customFormat="1" ht="18.2" customHeight="1" x14ac:dyDescent="0.15">
      <c r="A173" s="16"/>
      <c r="B173" s="16"/>
      <c r="C173" s="22" t="s">
        <v>313</v>
      </c>
      <c r="D173" s="16"/>
      <c r="E173" s="16"/>
      <c r="F173" s="16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</row>
    <row r="174" spans="1:54" s="1" customFormat="1" ht="28.7" customHeight="1" x14ac:dyDescent="0.15"/>
  </sheetData>
  <mergeCells count="33">
    <mergeCell ref="V3:W3"/>
    <mergeCell ref="V4:X4"/>
    <mergeCell ref="Y3:Z3"/>
    <mergeCell ref="Y4:AA4"/>
    <mergeCell ref="M3:N3"/>
    <mergeCell ref="M4:O4"/>
    <mergeCell ref="P3:Q3"/>
    <mergeCell ref="P4:R4"/>
    <mergeCell ref="S3:T3"/>
    <mergeCell ref="S4:U4"/>
    <mergeCell ref="D4:F4"/>
    <mergeCell ref="G3:H3"/>
    <mergeCell ref="G4:I4"/>
    <mergeCell ref="J3:K3"/>
    <mergeCell ref="J4:L4"/>
    <mergeCell ref="AT3:AU3"/>
    <mergeCell ref="AT4:AV4"/>
    <mergeCell ref="AW3:AX3"/>
    <mergeCell ref="AW4:AY4"/>
    <mergeCell ref="AZ3:BA3"/>
    <mergeCell ref="AZ4:BB4"/>
    <mergeCell ref="AK3:AL3"/>
    <mergeCell ref="AK4:AM4"/>
    <mergeCell ref="AN3:AO3"/>
    <mergeCell ref="AN4:AP4"/>
    <mergeCell ref="AQ3:AR3"/>
    <mergeCell ref="AQ4:AS4"/>
    <mergeCell ref="AB3:AC3"/>
    <mergeCell ref="AB4:AD4"/>
    <mergeCell ref="AE3:AF3"/>
    <mergeCell ref="AE4:AG4"/>
    <mergeCell ref="AH3:AI3"/>
    <mergeCell ref="AH4:AJ4"/>
  </mergeCells>
  <pageMargins left="0.7" right="0.7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86"/>
  <sheetViews>
    <sheetView workbookViewId="0">
      <pane xSplit="3" ySplit="5" topLeftCell="D171" activePane="bottomRight" state="frozen"/>
      <selection pane="topRight" activeCell="D1" sqref="D1"/>
      <selection pane="bottomLeft" activeCell="A6" sqref="A6"/>
      <selection pane="bottomRight" activeCell="A178" sqref="A178:XFD186"/>
    </sheetView>
  </sheetViews>
  <sheetFormatPr defaultRowHeight="12.75" x14ac:dyDescent="0.2"/>
  <cols>
    <col min="1" max="1" width="0.28515625" customWidth="1"/>
    <col min="2" max="2" width="12.140625" customWidth="1"/>
    <col min="3" max="3" width="56.28515625" customWidth="1"/>
    <col min="4" max="4" width="17.140625" customWidth="1"/>
    <col min="5" max="5" width="17.140625" hidden="1" customWidth="1"/>
    <col min="6" max="7" width="17.140625" customWidth="1"/>
    <col min="8" max="8" width="17.140625" hidden="1" customWidth="1"/>
    <col min="9" max="9" width="17.140625" customWidth="1"/>
    <col min="10" max="10" width="13.5703125" customWidth="1"/>
  </cols>
  <sheetData>
    <row r="1" spans="1:9" s="1" customFormat="1" ht="18.2" customHeight="1" x14ac:dyDescent="0.25">
      <c r="A1" s="2"/>
      <c r="B1" s="2"/>
      <c r="C1" s="3" t="s">
        <v>0</v>
      </c>
      <c r="D1" s="2"/>
      <c r="E1" s="2"/>
      <c r="F1" s="2"/>
      <c r="G1" s="4"/>
      <c r="H1" s="4"/>
      <c r="I1" s="4"/>
    </row>
    <row r="2" spans="1:9" s="1" customFormat="1" ht="18.2" customHeight="1" x14ac:dyDescent="0.2">
      <c r="A2" s="5"/>
      <c r="B2" s="5"/>
      <c r="C2" s="6" t="s">
        <v>1</v>
      </c>
      <c r="D2" s="5"/>
      <c r="E2" s="5"/>
      <c r="F2" s="5"/>
      <c r="G2" s="4"/>
      <c r="H2" s="4"/>
      <c r="I2" s="4"/>
    </row>
    <row r="3" spans="1:9" s="1" customFormat="1" ht="2.65" customHeight="1" x14ac:dyDescent="0.2">
      <c r="A3" s="5"/>
      <c r="B3" s="5"/>
      <c r="C3" s="5"/>
      <c r="D3" s="5"/>
      <c r="E3" s="5"/>
      <c r="F3" s="5"/>
      <c r="G3" s="42" t="s">
        <v>316</v>
      </c>
      <c r="H3" s="42"/>
      <c r="I3" s="7"/>
    </row>
    <row r="4" spans="1:9" s="1" customFormat="1" ht="18.2" customHeight="1" x14ac:dyDescent="0.2">
      <c r="A4" s="5"/>
      <c r="B4" s="5"/>
      <c r="C4" s="5"/>
      <c r="D4" s="41" t="s">
        <v>317</v>
      </c>
      <c r="E4" s="41"/>
      <c r="F4" s="41"/>
      <c r="G4" s="41" t="s">
        <v>343</v>
      </c>
      <c r="H4" s="41"/>
      <c r="I4" s="41"/>
    </row>
    <row r="5" spans="1:9" s="1" customFormat="1" ht="35.1" customHeight="1" thickBot="1" x14ac:dyDescent="0.25">
      <c r="A5" s="5"/>
      <c r="B5" s="5"/>
      <c r="C5" s="5"/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</row>
    <row r="6" spans="1:9" s="1" customFormat="1" ht="18.2" customHeight="1" thickBot="1" x14ac:dyDescent="0.25">
      <c r="A6" s="9">
        <v>1</v>
      </c>
      <c r="B6" s="10"/>
      <c r="C6" s="10" t="s">
        <v>24</v>
      </c>
      <c r="D6" s="11">
        <v>15747090</v>
      </c>
      <c r="E6" s="11"/>
      <c r="F6" s="11">
        <v>4075542.26</v>
      </c>
      <c r="G6" s="12">
        <v>15747090</v>
      </c>
      <c r="H6" s="12"/>
      <c r="I6" s="12">
        <v>4075542.26</v>
      </c>
    </row>
    <row r="7" spans="1:9" s="1" customFormat="1" ht="18.2" customHeight="1" thickBot="1" x14ac:dyDescent="0.25">
      <c r="A7" s="9">
        <v>2</v>
      </c>
      <c r="B7" s="10" t="s">
        <v>25</v>
      </c>
      <c r="C7" s="10" t="s">
        <v>26</v>
      </c>
      <c r="D7" s="11">
        <v>9989998</v>
      </c>
      <c r="E7" s="11"/>
      <c r="F7" s="11">
        <v>2607496.34</v>
      </c>
      <c r="G7" s="11">
        <v>9989998</v>
      </c>
      <c r="H7" s="11"/>
      <c r="I7" s="11">
        <v>2607496.34</v>
      </c>
    </row>
    <row r="8" spans="1:9" s="1" customFormat="1" ht="18.2" customHeight="1" x14ac:dyDescent="0.2">
      <c r="A8" s="9">
        <v>3</v>
      </c>
      <c r="B8" s="13" t="s">
        <v>27</v>
      </c>
      <c r="C8" s="13" t="s">
        <v>28</v>
      </c>
      <c r="D8" s="14">
        <v>9625898</v>
      </c>
      <c r="E8" s="14"/>
      <c r="F8" s="14">
        <v>2371589.0299999998</v>
      </c>
      <c r="G8" s="15">
        <v>9625898</v>
      </c>
      <c r="H8" s="15"/>
      <c r="I8" s="15">
        <v>2371589.0299999998</v>
      </c>
    </row>
    <row r="9" spans="1:9" s="1" customFormat="1" ht="18.2" customHeight="1" x14ac:dyDescent="0.2">
      <c r="A9" s="9">
        <v>4</v>
      </c>
      <c r="B9" s="13" t="s">
        <v>29</v>
      </c>
      <c r="C9" s="13" t="s">
        <v>30</v>
      </c>
      <c r="D9" s="14">
        <v>364100</v>
      </c>
      <c r="E9" s="14"/>
      <c r="F9" s="14">
        <v>235907.31</v>
      </c>
      <c r="G9" s="14">
        <v>364100</v>
      </c>
      <c r="H9" s="14"/>
      <c r="I9" s="14">
        <v>235907.31</v>
      </c>
    </row>
    <row r="10" spans="1:9" s="1" customFormat="1" ht="18.2" customHeight="1" x14ac:dyDescent="0.2">
      <c r="A10" s="9">
        <v>5</v>
      </c>
      <c r="B10" s="13" t="s">
        <v>31</v>
      </c>
      <c r="C10" s="13" t="s">
        <v>32</v>
      </c>
      <c r="D10" s="14"/>
      <c r="E10" s="14"/>
      <c r="F10" s="14"/>
      <c r="G10" s="15"/>
      <c r="H10" s="15"/>
      <c r="I10" s="15"/>
    </row>
    <row r="11" spans="1:9" s="1" customFormat="1" ht="18.2" customHeight="1" x14ac:dyDescent="0.2">
      <c r="A11" s="9">
        <v>6</v>
      </c>
      <c r="B11" s="13" t="s">
        <v>33</v>
      </c>
      <c r="C11" s="13" t="s">
        <v>34</v>
      </c>
      <c r="D11" s="14"/>
      <c r="E11" s="14"/>
      <c r="F11" s="14"/>
      <c r="G11" s="14"/>
      <c r="H11" s="14"/>
      <c r="I11" s="14"/>
    </row>
    <row r="12" spans="1:9" s="1" customFormat="1" ht="18.2" customHeight="1" x14ac:dyDescent="0.2">
      <c r="A12" s="9">
        <v>7</v>
      </c>
      <c r="B12" s="13" t="s">
        <v>35</v>
      </c>
      <c r="C12" s="13" t="s">
        <v>36</v>
      </c>
      <c r="D12" s="14"/>
      <c r="E12" s="14"/>
      <c r="F12" s="14"/>
      <c r="G12" s="15"/>
      <c r="H12" s="15"/>
      <c r="I12" s="15"/>
    </row>
    <row r="13" spans="1:9" s="1" customFormat="1" ht="18.2" customHeight="1" thickBot="1" x14ac:dyDescent="0.25">
      <c r="A13" s="9">
        <v>8</v>
      </c>
      <c r="B13" s="13" t="s">
        <v>37</v>
      </c>
      <c r="C13" s="13" t="s">
        <v>38</v>
      </c>
      <c r="D13" s="14"/>
      <c r="E13" s="14"/>
      <c r="F13" s="14"/>
      <c r="G13" s="14"/>
      <c r="H13" s="14"/>
      <c r="I13" s="14"/>
    </row>
    <row r="14" spans="1:9" s="1" customFormat="1" ht="18.2" customHeight="1" thickBot="1" x14ac:dyDescent="0.25">
      <c r="A14" s="9">
        <v>9</v>
      </c>
      <c r="B14" s="10" t="s">
        <v>39</v>
      </c>
      <c r="C14" s="10" t="s">
        <v>40</v>
      </c>
      <c r="D14" s="11">
        <v>1313885</v>
      </c>
      <c r="E14" s="11"/>
      <c r="F14" s="11">
        <v>209626.53</v>
      </c>
      <c r="G14" s="12">
        <v>1313885</v>
      </c>
      <c r="H14" s="12"/>
      <c r="I14" s="12">
        <v>209626.53</v>
      </c>
    </row>
    <row r="15" spans="1:9" s="1" customFormat="1" ht="18.2" customHeight="1" thickBot="1" x14ac:dyDescent="0.25">
      <c r="A15" s="9">
        <v>10</v>
      </c>
      <c r="B15" s="10"/>
      <c r="C15" s="10" t="s">
        <v>41</v>
      </c>
      <c r="D15" s="11">
        <v>4312897</v>
      </c>
      <c r="E15" s="11"/>
      <c r="F15" s="11">
        <v>1251192.29</v>
      </c>
      <c r="G15" s="11">
        <v>4312897</v>
      </c>
      <c r="H15" s="11"/>
      <c r="I15" s="11">
        <v>1251192.29</v>
      </c>
    </row>
    <row r="16" spans="1:9" s="1" customFormat="1" ht="18.2" customHeight="1" x14ac:dyDescent="0.2">
      <c r="A16" s="9">
        <v>11</v>
      </c>
      <c r="B16" s="13" t="s">
        <v>42</v>
      </c>
      <c r="C16" s="13" t="s">
        <v>43</v>
      </c>
      <c r="D16" s="14">
        <v>22876</v>
      </c>
      <c r="E16" s="14"/>
      <c r="F16" s="14">
        <v>6405</v>
      </c>
      <c r="G16" s="15">
        <v>22876</v>
      </c>
      <c r="H16" s="15"/>
      <c r="I16" s="15">
        <v>6405</v>
      </c>
    </row>
    <row r="17" spans="1:9" s="1" customFormat="1" ht="18.2" customHeight="1" x14ac:dyDescent="0.2">
      <c r="A17" s="9">
        <v>12</v>
      </c>
      <c r="B17" s="13" t="s">
        <v>44</v>
      </c>
      <c r="C17" s="13" t="s">
        <v>45</v>
      </c>
      <c r="D17" s="14">
        <v>3357047</v>
      </c>
      <c r="E17" s="14"/>
      <c r="F17" s="14">
        <v>979256</v>
      </c>
      <c r="G17" s="14">
        <v>3357047</v>
      </c>
      <c r="H17" s="14"/>
      <c r="I17" s="14">
        <v>979256</v>
      </c>
    </row>
    <row r="18" spans="1:9" s="1" customFormat="1" ht="18.2" customHeight="1" thickBot="1" x14ac:dyDescent="0.25">
      <c r="A18" s="9">
        <v>13</v>
      </c>
      <c r="B18" s="13" t="s">
        <v>46</v>
      </c>
      <c r="C18" s="13" t="s">
        <v>47</v>
      </c>
      <c r="D18" s="14">
        <v>932974</v>
      </c>
      <c r="E18" s="14"/>
      <c r="F18" s="14">
        <v>265531.28999999998</v>
      </c>
      <c r="G18" s="15">
        <v>932974</v>
      </c>
      <c r="H18" s="15"/>
      <c r="I18" s="15">
        <v>265531.28999999998</v>
      </c>
    </row>
    <row r="19" spans="1:9" s="1" customFormat="1" ht="18.2" customHeight="1" thickBot="1" x14ac:dyDescent="0.25">
      <c r="A19" s="9">
        <v>15</v>
      </c>
      <c r="B19" s="10"/>
      <c r="C19" s="10" t="s">
        <v>48</v>
      </c>
      <c r="D19" s="11">
        <v>130310</v>
      </c>
      <c r="E19" s="11"/>
      <c r="F19" s="11">
        <v>7227.1</v>
      </c>
      <c r="G19" s="11">
        <v>130310</v>
      </c>
      <c r="H19" s="11"/>
      <c r="I19" s="11">
        <v>7227.1</v>
      </c>
    </row>
    <row r="20" spans="1:9" s="1" customFormat="1" ht="18.2" customHeight="1" x14ac:dyDescent="0.2">
      <c r="A20" s="9">
        <v>16</v>
      </c>
      <c r="B20" s="13" t="s">
        <v>49</v>
      </c>
      <c r="C20" s="13" t="s">
        <v>50</v>
      </c>
      <c r="D20" s="14">
        <v>120000</v>
      </c>
      <c r="E20" s="14"/>
      <c r="F20" s="14">
        <v>4966.9399999999996</v>
      </c>
      <c r="G20" s="15">
        <v>120000</v>
      </c>
      <c r="H20" s="15"/>
      <c r="I20" s="15">
        <v>4966.9399999999996</v>
      </c>
    </row>
    <row r="21" spans="1:9" s="1" customFormat="1" ht="18.2" customHeight="1" x14ac:dyDescent="0.2">
      <c r="A21" s="9">
        <v>19</v>
      </c>
      <c r="B21" s="13" t="s">
        <v>51</v>
      </c>
      <c r="C21" s="13" t="s">
        <v>52</v>
      </c>
      <c r="D21" s="14">
        <v>9810</v>
      </c>
      <c r="E21" s="14"/>
      <c r="F21" s="14">
        <v>2260.16</v>
      </c>
      <c r="G21" s="14">
        <v>9810</v>
      </c>
      <c r="H21" s="14"/>
      <c r="I21" s="14">
        <v>2260.16</v>
      </c>
    </row>
    <row r="22" spans="1:9" s="1" customFormat="1" ht="18.2" customHeight="1" x14ac:dyDescent="0.2">
      <c r="A22" s="9">
        <v>20</v>
      </c>
      <c r="B22" s="13" t="s">
        <v>53</v>
      </c>
      <c r="C22" s="13" t="s">
        <v>54</v>
      </c>
      <c r="D22" s="14"/>
      <c r="E22" s="14"/>
      <c r="F22" s="14"/>
      <c r="G22" s="15"/>
      <c r="H22" s="15"/>
      <c r="I22" s="15"/>
    </row>
    <row r="23" spans="1:9" s="1" customFormat="1" ht="18.2" customHeight="1" thickBot="1" x14ac:dyDescent="0.25">
      <c r="A23" s="9">
        <v>21</v>
      </c>
      <c r="B23" s="13" t="s">
        <v>55</v>
      </c>
      <c r="C23" s="13" t="s">
        <v>48</v>
      </c>
      <c r="D23" s="14">
        <v>500</v>
      </c>
      <c r="E23" s="14"/>
      <c r="F23" s="14"/>
      <c r="G23" s="14">
        <v>500</v>
      </c>
      <c r="H23" s="14"/>
      <c r="I23" s="14"/>
    </row>
    <row r="24" spans="1:9" s="1" customFormat="1" ht="18.2" customHeight="1" thickBot="1" x14ac:dyDescent="0.25">
      <c r="A24" s="9">
        <v>23</v>
      </c>
      <c r="B24" s="10"/>
      <c r="C24" s="10" t="s">
        <v>56</v>
      </c>
      <c r="D24" s="11">
        <v>-14268383</v>
      </c>
      <c r="E24" s="11"/>
      <c r="F24" s="11">
        <v>-3248903.5</v>
      </c>
      <c r="G24" s="12">
        <v>-14268383</v>
      </c>
      <c r="H24" s="12"/>
      <c r="I24" s="12">
        <v>-3248903.5</v>
      </c>
    </row>
    <row r="25" spans="1:9" s="1" customFormat="1" ht="18.2" customHeight="1" thickBot="1" x14ac:dyDescent="0.25">
      <c r="A25" s="9">
        <v>24</v>
      </c>
      <c r="B25" s="10"/>
      <c r="C25" s="10" t="s">
        <v>57</v>
      </c>
      <c r="D25" s="11">
        <v>-1735051</v>
      </c>
      <c r="E25" s="11"/>
      <c r="F25" s="11">
        <v>-449985.12</v>
      </c>
      <c r="G25" s="11">
        <v>-1735051</v>
      </c>
      <c r="H25" s="11"/>
      <c r="I25" s="11">
        <v>-449985.12</v>
      </c>
    </row>
    <row r="26" spans="1:9" s="1" customFormat="1" ht="18.2" customHeight="1" x14ac:dyDescent="0.2">
      <c r="A26" s="9">
        <v>25</v>
      </c>
      <c r="B26" s="13" t="s">
        <v>58</v>
      </c>
      <c r="C26" s="13" t="s">
        <v>59</v>
      </c>
      <c r="D26" s="14"/>
      <c r="E26" s="14"/>
      <c r="F26" s="14"/>
      <c r="G26" s="15"/>
      <c r="H26" s="15"/>
      <c r="I26" s="15"/>
    </row>
    <row r="27" spans="1:9" s="1" customFormat="1" ht="18.2" customHeight="1" x14ac:dyDescent="0.2">
      <c r="A27" s="9">
        <v>26</v>
      </c>
      <c r="B27" s="13" t="s">
        <v>60</v>
      </c>
      <c r="C27" s="13" t="s">
        <v>61</v>
      </c>
      <c r="D27" s="14">
        <v>-542069</v>
      </c>
      <c r="E27" s="14"/>
      <c r="F27" s="14">
        <v>-118972.56</v>
      </c>
      <c r="G27" s="14">
        <v>-542069</v>
      </c>
      <c r="H27" s="14"/>
      <c r="I27" s="14">
        <v>-118972.56</v>
      </c>
    </row>
    <row r="28" spans="1:9" s="1" customFormat="1" ht="18.2" customHeight="1" x14ac:dyDescent="0.2">
      <c r="A28" s="9">
        <v>27</v>
      </c>
      <c r="B28" s="13" t="s">
        <v>62</v>
      </c>
      <c r="C28" s="13" t="s">
        <v>63</v>
      </c>
      <c r="D28" s="14">
        <v>-1177532</v>
      </c>
      <c r="E28" s="14"/>
      <c r="F28" s="14">
        <v>-322332.15999999997</v>
      </c>
      <c r="G28" s="15">
        <v>-1177532</v>
      </c>
      <c r="H28" s="15"/>
      <c r="I28" s="15">
        <v>-322332.15999999997</v>
      </c>
    </row>
    <row r="29" spans="1:9" s="1" customFormat="1" ht="18.2" customHeight="1" thickBot="1" x14ac:dyDescent="0.25">
      <c r="A29" s="9">
        <v>28</v>
      </c>
      <c r="B29" s="13" t="s">
        <v>64</v>
      </c>
      <c r="C29" s="13" t="s">
        <v>65</v>
      </c>
      <c r="D29" s="14">
        <v>-15450</v>
      </c>
      <c r="E29" s="14"/>
      <c r="F29" s="14">
        <v>-8680.4</v>
      </c>
      <c r="G29" s="14">
        <v>-15450</v>
      </c>
      <c r="H29" s="14"/>
      <c r="I29" s="14">
        <v>-8680.4</v>
      </c>
    </row>
    <row r="30" spans="1:9" s="1" customFormat="1" ht="18.2" customHeight="1" thickBot="1" x14ac:dyDescent="0.25">
      <c r="A30" s="9">
        <v>29</v>
      </c>
      <c r="B30" s="10"/>
      <c r="C30" s="10" t="s">
        <v>66</v>
      </c>
      <c r="D30" s="11">
        <v>-12533332</v>
      </c>
      <c r="E30" s="11"/>
      <c r="F30" s="11">
        <v>-2798918.38</v>
      </c>
      <c r="G30" s="12">
        <v>-12533332</v>
      </c>
      <c r="H30" s="12"/>
      <c r="I30" s="12">
        <v>-2798918.38</v>
      </c>
    </row>
    <row r="31" spans="1:9" s="1" customFormat="1" ht="18.2" customHeight="1" x14ac:dyDescent="0.2">
      <c r="A31" s="9">
        <v>30</v>
      </c>
      <c r="B31" s="13" t="s">
        <v>67</v>
      </c>
      <c r="C31" s="13" t="s">
        <v>68</v>
      </c>
      <c r="D31" s="14">
        <v>-8142461</v>
      </c>
      <c r="E31" s="14"/>
      <c r="F31" s="14">
        <v>-1900494.73</v>
      </c>
      <c r="G31" s="14">
        <v>-8142461</v>
      </c>
      <c r="H31" s="14"/>
      <c r="I31" s="14">
        <v>-1900494.73</v>
      </c>
    </row>
    <row r="32" spans="1:9" s="1" customFormat="1" ht="18.2" customHeight="1" x14ac:dyDescent="0.2">
      <c r="A32" s="9">
        <v>31</v>
      </c>
      <c r="B32" s="13" t="s">
        <v>69</v>
      </c>
      <c r="C32" s="13" t="s">
        <v>70</v>
      </c>
      <c r="D32" s="14">
        <v>-4289071</v>
      </c>
      <c r="E32" s="14"/>
      <c r="F32" s="14">
        <v>-898651.28</v>
      </c>
      <c r="G32" s="15">
        <v>-4289071</v>
      </c>
      <c r="H32" s="15"/>
      <c r="I32" s="15">
        <v>-898651.28</v>
      </c>
    </row>
    <row r="33" spans="1:9" s="1" customFormat="1" ht="18.2" customHeight="1" thickBot="1" x14ac:dyDescent="0.25">
      <c r="A33" s="9">
        <v>32</v>
      </c>
      <c r="B33" s="13" t="s">
        <v>71</v>
      </c>
      <c r="C33" s="13" t="s">
        <v>72</v>
      </c>
      <c r="D33" s="14">
        <v>-101800</v>
      </c>
      <c r="E33" s="14"/>
      <c r="F33" s="14">
        <v>227.62999999998601</v>
      </c>
      <c r="G33" s="14">
        <v>-101800</v>
      </c>
      <c r="H33" s="14"/>
      <c r="I33" s="14">
        <v>227.62999999998601</v>
      </c>
    </row>
    <row r="34" spans="1:9" s="1" customFormat="1" ht="18.2" customHeight="1" thickBot="1" x14ac:dyDescent="0.25">
      <c r="A34" s="9">
        <v>33</v>
      </c>
      <c r="B34" s="10"/>
      <c r="C34" s="10" t="s">
        <v>73</v>
      </c>
      <c r="D34" s="11">
        <v>1478707</v>
      </c>
      <c r="E34" s="11"/>
      <c r="F34" s="11">
        <v>826638.76000000106</v>
      </c>
      <c r="G34" s="12">
        <v>1478707</v>
      </c>
      <c r="H34" s="12"/>
      <c r="I34" s="12">
        <v>826638.76000000106</v>
      </c>
    </row>
    <row r="35" spans="1:9" s="1" customFormat="1" ht="18.2" customHeight="1" thickBot="1" x14ac:dyDescent="0.25">
      <c r="A35" s="9">
        <v>34</v>
      </c>
      <c r="B35" s="10"/>
      <c r="C35" s="10" t="s">
        <v>74</v>
      </c>
      <c r="D35" s="11">
        <v>-7655567</v>
      </c>
      <c r="E35" s="11"/>
      <c r="F35" s="11">
        <v>-1804685.55</v>
      </c>
      <c r="G35" s="11">
        <v>-7655567</v>
      </c>
      <c r="H35" s="11"/>
      <c r="I35" s="11">
        <v>-1804685.55</v>
      </c>
    </row>
    <row r="36" spans="1:9" s="1" customFormat="1" ht="18.2" customHeight="1" x14ac:dyDescent="0.2">
      <c r="A36" s="9">
        <v>35</v>
      </c>
      <c r="B36" s="13" t="s">
        <v>75</v>
      </c>
      <c r="C36" s="13" t="s">
        <v>76</v>
      </c>
      <c r="D36" s="14">
        <v>100000</v>
      </c>
      <c r="E36" s="14"/>
      <c r="F36" s="14"/>
      <c r="G36" s="15">
        <v>100000</v>
      </c>
      <c r="H36" s="15"/>
      <c r="I36" s="15"/>
    </row>
    <row r="37" spans="1:9" s="1" customFormat="1" ht="18.2" customHeight="1" x14ac:dyDescent="0.2">
      <c r="A37" s="9">
        <v>36</v>
      </c>
      <c r="B37" s="13" t="s">
        <v>77</v>
      </c>
      <c r="C37" s="13" t="s">
        <v>78</v>
      </c>
      <c r="D37" s="14">
        <v>-12982497</v>
      </c>
      <c r="E37" s="14"/>
      <c r="F37" s="14">
        <v>-1746783.21</v>
      </c>
      <c r="G37" s="14">
        <v>-12982497</v>
      </c>
      <c r="H37" s="14"/>
      <c r="I37" s="14">
        <v>-1746783.21</v>
      </c>
    </row>
    <row r="38" spans="1:9" s="1" customFormat="1" ht="18.2" customHeight="1" x14ac:dyDescent="0.2">
      <c r="A38" s="9">
        <v>37</v>
      </c>
      <c r="B38" s="13" t="s">
        <v>79</v>
      </c>
      <c r="C38" s="13" t="s">
        <v>80</v>
      </c>
      <c r="D38" s="14">
        <v>6052637</v>
      </c>
      <c r="E38" s="14"/>
      <c r="F38" s="14">
        <v>21469.58</v>
      </c>
      <c r="G38" s="15">
        <v>6052637</v>
      </c>
      <c r="H38" s="15"/>
      <c r="I38" s="15">
        <v>21469.58</v>
      </c>
    </row>
    <row r="39" spans="1:9" s="1" customFormat="1" ht="18.2" customHeight="1" x14ac:dyDescent="0.2">
      <c r="A39" s="9">
        <v>38</v>
      </c>
      <c r="B39" s="13" t="s">
        <v>81</v>
      </c>
      <c r="C39" s="13" t="s">
        <v>82</v>
      </c>
      <c r="D39" s="14">
        <v>-730447</v>
      </c>
      <c r="E39" s="14"/>
      <c r="F39" s="14">
        <v>-54384.889999999898</v>
      </c>
      <c r="G39" s="14">
        <v>-730447</v>
      </c>
      <c r="H39" s="14"/>
      <c r="I39" s="14">
        <v>-54384.889999999898</v>
      </c>
    </row>
    <row r="40" spans="1:9" s="1" customFormat="1" ht="18.2" customHeight="1" x14ac:dyDescent="0.2">
      <c r="A40" s="9">
        <v>39</v>
      </c>
      <c r="B40" s="13" t="s">
        <v>83</v>
      </c>
      <c r="C40" s="13" t="s">
        <v>84</v>
      </c>
      <c r="D40" s="14"/>
      <c r="E40" s="14"/>
      <c r="F40" s="14"/>
      <c r="G40" s="15"/>
      <c r="H40" s="15"/>
      <c r="I40" s="15"/>
    </row>
    <row r="41" spans="1:9" s="1" customFormat="1" ht="18.2" customHeight="1" x14ac:dyDescent="0.2">
      <c r="A41" s="9">
        <v>40</v>
      </c>
      <c r="B41" s="13" t="s">
        <v>85</v>
      </c>
      <c r="C41" s="13" t="s">
        <v>86</v>
      </c>
      <c r="D41" s="14"/>
      <c r="E41" s="14"/>
      <c r="F41" s="14"/>
      <c r="G41" s="14"/>
      <c r="H41" s="14"/>
      <c r="I41" s="14"/>
    </row>
    <row r="42" spans="1:9" s="1" customFormat="1" ht="18.2" customHeight="1" x14ac:dyDescent="0.2">
      <c r="A42" s="9">
        <v>41</v>
      </c>
      <c r="B42" s="13" t="s">
        <v>87</v>
      </c>
      <c r="C42" s="13" t="s">
        <v>88</v>
      </c>
      <c r="D42" s="14"/>
      <c r="E42" s="14"/>
      <c r="F42" s="14"/>
      <c r="G42" s="15"/>
      <c r="H42" s="15"/>
      <c r="I42" s="15"/>
    </row>
    <row r="43" spans="1:9" s="1" customFormat="1" ht="18.2" customHeight="1" x14ac:dyDescent="0.2">
      <c r="A43" s="9">
        <v>42</v>
      </c>
      <c r="B43" s="13" t="s">
        <v>89</v>
      </c>
      <c r="C43" s="13" t="s">
        <v>90</v>
      </c>
      <c r="D43" s="14"/>
      <c r="E43" s="14"/>
      <c r="F43" s="14"/>
      <c r="G43" s="14"/>
      <c r="H43" s="14"/>
      <c r="I43" s="14"/>
    </row>
    <row r="44" spans="1:9" s="1" customFormat="1" ht="18.2" customHeight="1" x14ac:dyDescent="0.2">
      <c r="A44" s="9">
        <v>43</v>
      </c>
      <c r="B44" s="13" t="s">
        <v>91</v>
      </c>
      <c r="C44" s="13" t="s">
        <v>92</v>
      </c>
      <c r="D44" s="14"/>
      <c r="E44" s="14"/>
      <c r="F44" s="14"/>
      <c r="G44" s="15"/>
      <c r="H44" s="15"/>
      <c r="I44" s="15"/>
    </row>
    <row r="45" spans="1:9" s="1" customFormat="1" ht="18.2" customHeight="1" x14ac:dyDescent="0.2">
      <c r="A45" s="9">
        <v>44</v>
      </c>
      <c r="B45" s="13" t="s">
        <v>93</v>
      </c>
      <c r="C45" s="13" t="s">
        <v>94</v>
      </c>
      <c r="D45" s="14"/>
      <c r="E45" s="14"/>
      <c r="F45" s="14"/>
      <c r="G45" s="14"/>
      <c r="H45" s="14"/>
      <c r="I45" s="14"/>
    </row>
    <row r="46" spans="1:9" s="1" customFormat="1" ht="18.2" customHeight="1" x14ac:dyDescent="0.2">
      <c r="A46" s="9">
        <v>45</v>
      </c>
      <c r="B46" s="13" t="s">
        <v>95</v>
      </c>
      <c r="C46" s="13" t="s">
        <v>96</v>
      </c>
      <c r="D46" s="14">
        <v>200</v>
      </c>
      <c r="E46" s="14"/>
      <c r="F46" s="14">
        <v>153.46</v>
      </c>
      <c r="G46" s="15">
        <v>200</v>
      </c>
      <c r="H46" s="15"/>
      <c r="I46" s="15">
        <v>153.46</v>
      </c>
    </row>
    <row r="47" spans="1:9" s="1" customFormat="1" ht="18.2" customHeight="1" thickBot="1" x14ac:dyDescent="0.25">
      <c r="A47" s="9">
        <v>46</v>
      </c>
      <c r="B47" s="13" t="s">
        <v>97</v>
      </c>
      <c r="C47" s="13" t="s">
        <v>98</v>
      </c>
      <c r="D47" s="14">
        <v>-95460</v>
      </c>
      <c r="E47" s="14"/>
      <c r="F47" s="14">
        <v>-25140.49</v>
      </c>
      <c r="G47" s="14">
        <v>-95460</v>
      </c>
      <c r="H47" s="14"/>
      <c r="I47" s="14">
        <v>-25140.49</v>
      </c>
    </row>
    <row r="48" spans="1:9" s="1" customFormat="1" ht="18.2" customHeight="1" thickBot="1" x14ac:dyDescent="0.25">
      <c r="A48" s="9">
        <v>47</v>
      </c>
      <c r="B48" s="10"/>
      <c r="C48" s="10" t="s">
        <v>99</v>
      </c>
      <c r="D48" s="11">
        <v>-6176860</v>
      </c>
      <c r="E48" s="11"/>
      <c r="F48" s="11">
        <v>-978046.78999999899</v>
      </c>
      <c r="G48" s="12">
        <v>-6176860</v>
      </c>
      <c r="H48" s="12"/>
      <c r="I48" s="12">
        <v>-978046.78999999899</v>
      </c>
    </row>
    <row r="49" spans="1:9" s="1" customFormat="1" ht="18.2" customHeight="1" thickBot="1" x14ac:dyDescent="0.25">
      <c r="A49" s="9">
        <v>48</v>
      </c>
      <c r="B49" s="10"/>
      <c r="C49" s="10" t="s">
        <v>100</v>
      </c>
      <c r="D49" s="11">
        <v>1892684</v>
      </c>
      <c r="E49" s="11"/>
      <c r="F49" s="11">
        <v>-262505.65999999997</v>
      </c>
      <c r="G49" s="11">
        <v>1892684</v>
      </c>
      <c r="H49" s="11"/>
      <c r="I49" s="11">
        <v>-262505.65999999997</v>
      </c>
    </row>
    <row r="50" spans="1:9" s="1" customFormat="1" ht="18.2" customHeight="1" x14ac:dyDescent="0.2">
      <c r="A50" s="9">
        <v>49</v>
      </c>
      <c r="B50" s="13" t="s">
        <v>101</v>
      </c>
      <c r="C50" s="13" t="s">
        <v>102</v>
      </c>
      <c r="D50" s="14">
        <v>2930000</v>
      </c>
      <c r="E50" s="14"/>
      <c r="F50" s="14"/>
      <c r="G50" s="15">
        <v>2930000</v>
      </c>
      <c r="H50" s="15"/>
      <c r="I50" s="15"/>
    </row>
    <row r="51" spans="1:9" s="1" customFormat="1" ht="18.2" customHeight="1" thickBot="1" x14ac:dyDescent="0.25">
      <c r="A51" s="9">
        <v>50</v>
      </c>
      <c r="B51" s="13" t="s">
        <v>103</v>
      </c>
      <c r="C51" s="13" t="s">
        <v>104</v>
      </c>
      <c r="D51" s="14">
        <v>-1037316</v>
      </c>
      <c r="E51" s="14"/>
      <c r="F51" s="14">
        <v>-262505.65999999997</v>
      </c>
      <c r="G51" s="14">
        <v>-1037316</v>
      </c>
      <c r="H51" s="14"/>
      <c r="I51" s="14">
        <v>-262505.65999999997</v>
      </c>
    </row>
    <row r="52" spans="1:9" s="1" customFormat="1" ht="18.2" customHeight="1" thickBot="1" x14ac:dyDescent="0.25">
      <c r="A52" s="9">
        <v>51</v>
      </c>
      <c r="B52" s="10" t="s">
        <v>105</v>
      </c>
      <c r="C52" s="10" t="s">
        <v>106</v>
      </c>
      <c r="D52" s="11">
        <v>-2579176</v>
      </c>
      <c r="E52" s="11"/>
      <c r="F52" s="11">
        <v>-1412146.31</v>
      </c>
      <c r="G52" s="12">
        <v>-2579176</v>
      </c>
      <c r="H52" s="12"/>
      <c r="I52" s="12">
        <v>-1412146.31</v>
      </c>
    </row>
    <row r="53" spans="1:9" s="1" customFormat="1" ht="24.6" customHeight="1" thickBot="1" x14ac:dyDescent="0.25">
      <c r="A53" s="9">
        <v>52</v>
      </c>
      <c r="B53" s="10"/>
      <c r="C53" s="10" t="s">
        <v>107</v>
      </c>
      <c r="D53" s="11">
        <v>1705000</v>
      </c>
      <c r="E53" s="11"/>
      <c r="F53" s="11">
        <v>-171593.86</v>
      </c>
      <c r="G53" s="11">
        <v>1705000</v>
      </c>
      <c r="H53" s="11"/>
      <c r="I53" s="11">
        <v>-171593.86</v>
      </c>
    </row>
    <row r="54" spans="1:9" s="1" customFormat="1" ht="18.2" customHeight="1" thickBot="1" x14ac:dyDescent="0.25">
      <c r="A54" s="9">
        <v>53</v>
      </c>
      <c r="B54" s="13"/>
      <c r="C54" s="13"/>
      <c r="D54" s="14"/>
      <c r="E54" s="14"/>
      <c r="F54" s="14"/>
      <c r="G54" s="15"/>
      <c r="H54" s="15"/>
      <c r="I54" s="15"/>
    </row>
    <row r="55" spans="1:9" s="1" customFormat="1" ht="24.6" customHeight="1" thickBot="1" x14ac:dyDescent="0.25">
      <c r="A55" s="9">
        <v>54</v>
      </c>
      <c r="B55" s="10"/>
      <c r="C55" s="10" t="s">
        <v>108</v>
      </c>
      <c r="D55" s="11">
        <v>28076787</v>
      </c>
      <c r="E55" s="11"/>
      <c r="F55" s="11">
        <v>5075212.09</v>
      </c>
      <c r="G55" s="11">
        <v>28076787</v>
      </c>
      <c r="H55" s="11"/>
      <c r="I55" s="11">
        <v>5075212.09</v>
      </c>
    </row>
    <row r="56" spans="1:9" s="1" customFormat="1" ht="18.2" customHeight="1" thickBot="1" x14ac:dyDescent="0.25">
      <c r="A56" s="9">
        <v>55</v>
      </c>
      <c r="B56" s="10" t="s">
        <v>109</v>
      </c>
      <c r="C56" s="10" t="s">
        <v>110</v>
      </c>
      <c r="D56" s="11">
        <v>1328800.5</v>
      </c>
      <c r="E56" s="11"/>
      <c r="F56" s="11">
        <v>273961.27</v>
      </c>
      <c r="G56" s="12">
        <v>1328800.5</v>
      </c>
      <c r="H56" s="12"/>
      <c r="I56" s="12">
        <v>273961.27</v>
      </c>
    </row>
    <row r="57" spans="1:9" s="1" customFormat="1" ht="18.2" customHeight="1" x14ac:dyDescent="0.2">
      <c r="A57" s="9">
        <v>56</v>
      </c>
      <c r="B57" s="13" t="s">
        <v>111</v>
      </c>
      <c r="C57" s="13" t="s">
        <v>112</v>
      </c>
      <c r="D57" s="14">
        <v>81580</v>
      </c>
      <c r="E57" s="14"/>
      <c r="F57" s="14">
        <v>15479.43</v>
      </c>
      <c r="G57" s="14">
        <v>81580</v>
      </c>
      <c r="H57" s="14"/>
      <c r="I57" s="14">
        <v>15479.43</v>
      </c>
    </row>
    <row r="58" spans="1:9" s="1" customFormat="1" ht="18.2" customHeight="1" x14ac:dyDescent="0.2">
      <c r="A58" s="9">
        <v>57</v>
      </c>
      <c r="B58" s="13" t="s">
        <v>113</v>
      </c>
      <c r="C58" s="13" t="s">
        <v>114</v>
      </c>
      <c r="D58" s="14">
        <v>687610</v>
      </c>
      <c r="E58" s="14"/>
      <c r="F58" s="14">
        <v>156278.39999999999</v>
      </c>
      <c r="G58" s="15">
        <v>687610</v>
      </c>
      <c r="H58" s="15"/>
      <c r="I58" s="15">
        <v>156278.39999999999</v>
      </c>
    </row>
    <row r="59" spans="1:9" s="1" customFormat="1" ht="18.2" customHeight="1" x14ac:dyDescent="0.2">
      <c r="A59" s="9">
        <v>58</v>
      </c>
      <c r="B59" s="13" t="s">
        <v>115</v>
      </c>
      <c r="C59" s="13" t="s">
        <v>116</v>
      </c>
      <c r="D59" s="14">
        <v>98800</v>
      </c>
      <c r="E59" s="14"/>
      <c r="F59" s="14"/>
      <c r="G59" s="14">
        <v>98800</v>
      </c>
      <c r="H59" s="14"/>
      <c r="I59" s="14"/>
    </row>
    <row r="60" spans="1:9" s="1" customFormat="1" ht="18.2" customHeight="1" x14ac:dyDescent="0.2">
      <c r="A60" s="9">
        <v>59</v>
      </c>
      <c r="B60" s="13" t="s">
        <v>117</v>
      </c>
      <c r="C60" s="13" t="s">
        <v>118</v>
      </c>
      <c r="D60" s="14">
        <v>15000</v>
      </c>
      <c r="E60" s="14"/>
      <c r="F60" s="14">
        <v>8422.4</v>
      </c>
      <c r="G60" s="15">
        <v>15000</v>
      </c>
      <c r="H60" s="15"/>
      <c r="I60" s="15">
        <v>8422.4</v>
      </c>
    </row>
    <row r="61" spans="1:9" s="1" customFormat="1" ht="18.2" customHeight="1" x14ac:dyDescent="0.2">
      <c r="A61" s="9">
        <v>60</v>
      </c>
      <c r="B61" s="13" t="s">
        <v>119</v>
      </c>
      <c r="C61" s="13" t="s">
        <v>120</v>
      </c>
      <c r="D61" s="14">
        <v>95460</v>
      </c>
      <c r="E61" s="14"/>
      <c r="F61" s="14">
        <v>25140.49</v>
      </c>
      <c r="G61" s="14">
        <v>95460</v>
      </c>
      <c r="H61" s="14"/>
      <c r="I61" s="14">
        <v>25140.49</v>
      </c>
    </row>
    <row r="62" spans="1:9" s="1" customFormat="1" ht="18.2" customHeight="1" thickBot="1" x14ac:dyDescent="0.25">
      <c r="A62" s="9">
        <v>61</v>
      </c>
      <c r="B62" s="13"/>
      <c r="C62" s="13" t="s">
        <v>121</v>
      </c>
      <c r="D62" s="14">
        <v>350350.5</v>
      </c>
      <c r="E62" s="14"/>
      <c r="F62" s="14">
        <v>68640.55</v>
      </c>
      <c r="G62" s="15">
        <v>350350.5</v>
      </c>
      <c r="H62" s="15"/>
      <c r="I62" s="15">
        <v>68640.55</v>
      </c>
    </row>
    <row r="63" spans="1:9" s="1" customFormat="1" ht="18.2" customHeight="1" thickBot="1" x14ac:dyDescent="0.25">
      <c r="A63" s="9">
        <v>62</v>
      </c>
      <c r="B63" s="10" t="s">
        <v>122</v>
      </c>
      <c r="C63" s="10" t="s">
        <v>123</v>
      </c>
      <c r="D63" s="11"/>
      <c r="E63" s="11"/>
      <c r="F63" s="11"/>
      <c r="G63" s="11"/>
      <c r="H63" s="11"/>
      <c r="I63" s="11"/>
    </row>
    <row r="64" spans="1:9" s="1" customFormat="1" ht="18.2" customHeight="1" thickBot="1" x14ac:dyDescent="0.25">
      <c r="A64" s="9">
        <v>63</v>
      </c>
      <c r="B64" s="10" t="s">
        <v>124</v>
      </c>
      <c r="C64" s="10" t="s">
        <v>125</v>
      </c>
      <c r="D64" s="11">
        <v>13500</v>
      </c>
      <c r="E64" s="11"/>
      <c r="F64" s="11">
        <v>284.94</v>
      </c>
      <c r="G64" s="12">
        <v>13500</v>
      </c>
      <c r="H64" s="12"/>
      <c r="I64" s="12">
        <v>284.94</v>
      </c>
    </row>
    <row r="65" spans="1:9" s="1" customFormat="1" ht="18.2" customHeight="1" x14ac:dyDescent="0.2">
      <c r="A65" s="9">
        <v>64</v>
      </c>
      <c r="B65" s="13" t="s">
        <v>126</v>
      </c>
      <c r="C65" s="13" t="s">
        <v>127</v>
      </c>
      <c r="D65" s="14"/>
      <c r="E65" s="14"/>
      <c r="F65" s="14"/>
      <c r="G65" s="14"/>
      <c r="H65" s="14"/>
      <c r="I65" s="14"/>
    </row>
    <row r="66" spans="1:9" s="1" customFormat="1" ht="18.2" customHeight="1" x14ac:dyDescent="0.2">
      <c r="A66" s="9">
        <v>65</v>
      </c>
      <c r="B66" s="13" t="s">
        <v>128</v>
      </c>
      <c r="C66" s="13" t="s">
        <v>129</v>
      </c>
      <c r="D66" s="14">
        <v>2500</v>
      </c>
      <c r="E66" s="14"/>
      <c r="F66" s="14">
        <v>284.94</v>
      </c>
      <c r="G66" s="15">
        <v>2500</v>
      </c>
      <c r="H66" s="15"/>
      <c r="I66" s="15">
        <v>284.94</v>
      </c>
    </row>
    <row r="67" spans="1:9" s="1" customFormat="1" ht="18.2" customHeight="1" thickBot="1" x14ac:dyDescent="0.25">
      <c r="A67" s="9">
        <v>66</v>
      </c>
      <c r="B67" s="13"/>
      <c r="C67" s="13" t="s">
        <v>130</v>
      </c>
      <c r="D67" s="14">
        <v>11000</v>
      </c>
      <c r="E67" s="14"/>
      <c r="F67" s="14"/>
      <c r="G67" s="14">
        <v>11000</v>
      </c>
      <c r="H67" s="14"/>
      <c r="I67" s="14"/>
    </row>
    <row r="68" spans="1:9" s="1" customFormat="1" ht="18.2" customHeight="1" thickBot="1" x14ac:dyDescent="0.25">
      <c r="A68" s="9">
        <v>67</v>
      </c>
      <c r="B68" s="10" t="s">
        <v>131</v>
      </c>
      <c r="C68" s="10" t="s">
        <v>132</v>
      </c>
      <c r="D68" s="11">
        <v>8483948</v>
      </c>
      <c r="E68" s="11"/>
      <c r="F68" s="11">
        <v>1193949.07</v>
      </c>
      <c r="G68" s="12">
        <v>8483948</v>
      </c>
      <c r="H68" s="12"/>
      <c r="I68" s="12">
        <v>1193949.07</v>
      </c>
    </row>
    <row r="69" spans="1:9" s="1" customFormat="1" ht="18.2" customHeight="1" x14ac:dyDescent="0.2">
      <c r="A69" s="9">
        <v>68</v>
      </c>
      <c r="B69" s="13" t="s">
        <v>133</v>
      </c>
      <c r="C69" s="13" t="s">
        <v>134</v>
      </c>
      <c r="D69" s="14"/>
      <c r="E69" s="14"/>
      <c r="F69" s="14"/>
      <c r="G69" s="14"/>
      <c r="H69" s="14"/>
      <c r="I69" s="14"/>
    </row>
    <row r="70" spans="1:9" s="1" customFormat="1" ht="18.2" customHeight="1" x14ac:dyDescent="0.2">
      <c r="A70" s="9">
        <v>69</v>
      </c>
      <c r="B70" s="13" t="s">
        <v>135</v>
      </c>
      <c r="C70" s="13" t="s">
        <v>136</v>
      </c>
      <c r="D70" s="14">
        <v>77185</v>
      </c>
      <c r="E70" s="14"/>
      <c r="F70" s="14">
        <v>16328.93</v>
      </c>
      <c r="G70" s="15">
        <v>77185</v>
      </c>
      <c r="H70" s="15"/>
      <c r="I70" s="15">
        <v>16328.93</v>
      </c>
    </row>
    <row r="71" spans="1:9" s="1" customFormat="1" ht="18.2" customHeight="1" x14ac:dyDescent="0.2">
      <c r="A71" s="9">
        <v>70</v>
      </c>
      <c r="B71" s="13" t="s">
        <v>137</v>
      </c>
      <c r="C71" s="13" t="s">
        <v>138</v>
      </c>
      <c r="D71" s="14"/>
      <c r="E71" s="14"/>
      <c r="F71" s="14"/>
      <c r="G71" s="14"/>
      <c r="H71" s="14"/>
      <c r="I71" s="14"/>
    </row>
    <row r="72" spans="1:9" s="1" customFormat="1" ht="18.2" customHeight="1" x14ac:dyDescent="0.2">
      <c r="A72" s="9">
        <v>71</v>
      </c>
      <c r="B72" s="13" t="s">
        <v>139</v>
      </c>
      <c r="C72" s="13" t="s">
        <v>140</v>
      </c>
      <c r="D72" s="14"/>
      <c r="E72" s="14"/>
      <c r="F72" s="14"/>
      <c r="G72" s="15"/>
      <c r="H72" s="15"/>
      <c r="I72" s="15"/>
    </row>
    <row r="73" spans="1:9" s="1" customFormat="1" ht="18.2" customHeight="1" x14ac:dyDescent="0.2">
      <c r="A73" s="9">
        <v>72</v>
      </c>
      <c r="B73" s="13" t="s">
        <v>141</v>
      </c>
      <c r="C73" s="13" t="s">
        <v>142</v>
      </c>
      <c r="D73" s="14"/>
      <c r="E73" s="14"/>
      <c r="F73" s="14"/>
      <c r="G73" s="14"/>
      <c r="H73" s="14"/>
      <c r="I73" s="14"/>
    </row>
    <row r="74" spans="1:9" s="1" customFormat="1" ht="18.2" customHeight="1" x14ac:dyDescent="0.2">
      <c r="A74" s="9">
        <v>73</v>
      </c>
      <c r="B74" s="13" t="s">
        <v>143</v>
      </c>
      <c r="C74" s="13" t="s">
        <v>144</v>
      </c>
      <c r="D74" s="14">
        <v>188739</v>
      </c>
      <c r="E74" s="14"/>
      <c r="F74" s="14">
        <v>13648.7</v>
      </c>
      <c r="G74" s="15">
        <v>188739</v>
      </c>
      <c r="H74" s="15"/>
      <c r="I74" s="15">
        <v>13648.7</v>
      </c>
    </row>
    <row r="75" spans="1:9" s="1" customFormat="1" ht="18.2" customHeight="1" x14ac:dyDescent="0.2">
      <c r="A75" s="9">
        <v>74</v>
      </c>
      <c r="B75" s="13" t="s">
        <v>145</v>
      </c>
      <c r="C75" s="13" t="s">
        <v>146</v>
      </c>
      <c r="D75" s="14">
        <v>2601217</v>
      </c>
      <c r="E75" s="14"/>
      <c r="F75" s="14">
        <v>671074.31000000006</v>
      </c>
      <c r="G75" s="14">
        <v>2601217</v>
      </c>
      <c r="H75" s="14"/>
      <c r="I75" s="14">
        <v>671074.31000000006</v>
      </c>
    </row>
    <row r="76" spans="1:9" s="1" customFormat="1" ht="18.2" customHeight="1" x14ac:dyDescent="0.2">
      <c r="A76" s="9">
        <v>75</v>
      </c>
      <c r="B76" s="13" t="s">
        <v>147</v>
      </c>
      <c r="C76" s="13" t="s">
        <v>148</v>
      </c>
      <c r="D76" s="14">
        <v>663370</v>
      </c>
      <c r="E76" s="14"/>
      <c r="F76" s="14">
        <v>162944.60999999999</v>
      </c>
      <c r="G76" s="15">
        <v>663370</v>
      </c>
      <c r="H76" s="15"/>
      <c r="I76" s="15">
        <v>162944.60999999999</v>
      </c>
    </row>
    <row r="77" spans="1:9" s="1" customFormat="1" ht="18.2" customHeight="1" x14ac:dyDescent="0.2">
      <c r="A77" s="9">
        <v>76</v>
      </c>
      <c r="B77" s="13" t="s">
        <v>149</v>
      </c>
      <c r="C77" s="13" t="s">
        <v>150</v>
      </c>
      <c r="D77" s="14">
        <v>700160</v>
      </c>
      <c r="E77" s="14"/>
      <c r="F77" s="14">
        <v>20168.669999999998</v>
      </c>
      <c r="G77" s="14">
        <v>700160</v>
      </c>
      <c r="H77" s="14"/>
      <c r="I77" s="14">
        <v>20168.669999999998</v>
      </c>
    </row>
    <row r="78" spans="1:9" s="1" customFormat="1" ht="18.2" customHeight="1" x14ac:dyDescent="0.2">
      <c r="A78" s="9">
        <v>77</v>
      </c>
      <c r="B78" s="13" t="s">
        <v>151</v>
      </c>
      <c r="C78" s="13" t="s">
        <v>152</v>
      </c>
      <c r="D78" s="14"/>
      <c r="E78" s="14"/>
      <c r="F78" s="14"/>
      <c r="G78" s="15"/>
      <c r="H78" s="15"/>
      <c r="I78" s="15"/>
    </row>
    <row r="79" spans="1:9" s="1" customFormat="1" ht="18.2" customHeight="1" x14ac:dyDescent="0.2">
      <c r="A79" s="9">
        <v>78</v>
      </c>
      <c r="B79" s="13" t="s">
        <v>153</v>
      </c>
      <c r="C79" s="13" t="s">
        <v>154</v>
      </c>
      <c r="D79" s="14"/>
      <c r="E79" s="14"/>
      <c r="F79" s="14"/>
      <c r="G79" s="14"/>
      <c r="H79" s="14"/>
      <c r="I79" s="14"/>
    </row>
    <row r="80" spans="1:9" s="1" customFormat="1" ht="18.2" customHeight="1" x14ac:dyDescent="0.2">
      <c r="A80" s="9">
        <v>79</v>
      </c>
      <c r="B80" s="13" t="s">
        <v>155</v>
      </c>
      <c r="C80" s="13" t="s">
        <v>156</v>
      </c>
      <c r="D80" s="14">
        <v>15500</v>
      </c>
      <c r="E80" s="14"/>
      <c r="F80" s="14">
        <v>4110.6499999999996</v>
      </c>
      <c r="G80" s="15">
        <v>15500</v>
      </c>
      <c r="H80" s="15"/>
      <c r="I80" s="15">
        <v>4110.6499999999996</v>
      </c>
    </row>
    <row r="81" spans="1:9" s="1" customFormat="1" ht="18.2" customHeight="1" x14ac:dyDescent="0.2">
      <c r="A81" s="9">
        <v>80</v>
      </c>
      <c r="B81" s="13" t="s">
        <v>157</v>
      </c>
      <c r="C81" s="13" t="s">
        <v>158</v>
      </c>
      <c r="D81" s="14">
        <v>104700</v>
      </c>
      <c r="E81" s="14"/>
      <c r="F81" s="14">
        <v>12009.34</v>
      </c>
      <c r="G81" s="14">
        <v>104700</v>
      </c>
      <c r="H81" s="14"/>
      <c r="I81" s="14">
        <v>12009.34</v>
      </c>
    </row>
    <row r="82" spans="1:9" s="1" customFormat="1" ht="18.2" customHeight="1" x14ac:dyDescent="0.2">
      <c r="A82" s="9">
        <v>81</v>
      </c>
      <c r="B82" s="13" t="s">
        <v>159</v>
      </c>
      <c r="C82" s="13" t="s">
        <v>160</v>
      </c>
      <c r="D82" s="14">
        <v>3728677</v>
      </c>
      <c r="E82" s="14"/>
      <c r="F82" s="14">
        <v>202909.98</v>
      </c>
      <c r="G82" s="15">
        <v>3728677</v>
      </c>
      <c r="H82" s="15"/>
      <c r="I82" s="15">
        <v>202909.98</v>
      </c>
    </row>
    <row r="83" spans="1:9" s="1" customFormat="1" ht="18.2" customHeight="1" x14ac:dyDescent="0.2">
      <c r="A83" s="9">
        <v>82</v>
      </c>
      <c r="B83" s="13" t="s">
        <v>161</v>
      </c>
      <c r="C83" s="13" t="s">
        <v>162</v>
      </c>
      <c r="D83" s="14">
        <v>307880</v>
      </c>
      <c r="E83" s="14"/>
      <c r="F83" s="14">
        <v>68812.45</v>
      </c>
      <c r="G83" s="14">
        <v>307880</v>
      </c>
      <c r="H83" s="14"/>
      <c r="I83" s="14">
        <v>68812.45</v>
      </c>
    </row>
    <row r="84" spans="1:9" s="1" customFormat="1" ht="18.2" customHeight="1" thickBot="1" x14ac:dyDescent="0.25">
      <c r="A84" s="9">
        <v>83</v>
      </c>
      <c r="B84" s="13"/>
      <c r="C84" s="13" t="s">
        <v>163</v>
      </c>
      <c r="D84" s="14">
        <v>96520</v>
      </c>
      <c r="E84" s="14"/>
      <c r="F84" s="14">
        <v>21941.43</v>
      </c>
      <c r="G84" s="15">
        <v>96520</v>
      </c>
      <c r="H84" s="15"/>
      <c r="I84" s="15">
        <v>21941.43</v>
      </c>
    </row>
    <row r="85" spans="1:9" s="1" customFormat="1" ht="18.2" customHeight="1" thickBot="1" x14ac:dyDescent="0.25">
      <c r="A85" s="9">
        <v>84</v>
      </c>
      <c r="B85" s="10" t="s">
        <v>164</v>
      </c>
      <c r="C85" s="10" t="s">
        <v>165</v>
      </c>
      <c r="D85" s="11">
        <v>451223</v>
      </c>
      <c r="E85" s="11"/>
      <c r="F85" s="11">
        <v>169281.54</v>
      </c>
      <c r="G85" s="11">
        <v>451223</v>
      </c>
      <c r="H85" s="11"/>
      <c r="I85" s="11">
        <v>169281.54</v>
      </c>
    </row>
    <row r="86" spans="1:9" s="1" customFormat="1" ht="18.2" customHeight="1" x14ac:dyDescent="0.2">
      <c r="A86" s="9">
        <v>85</v>
      </c>
      <c r="B86" s="13" t="s">
        <v>166</v>
      </c>
      <c r="C86" s="13" t="s">
        <v>167</v>
      </c>
      <c r="D86" s="14">
        <v>208533</v>
      </c>
      <c r="E86" s="14"/>
      <c r="F86" s="14">
        <v>85656.78</v>
      </c>
      <c r="G86" s="15">
        <v>208533</v>
      </c>
      <c r="H86" s="15"/>
      <c r="I86" s="15">
        <v>85656.78</v>
      </c>
    </row>
    <row r="87" spans="1:9" s="1" customFormat="1" ht="18.2" customHeight="1" x14ac:dyDescent="0.2">
      <c r="A87" s="9">
        <v>86</v>
      </c>
      <c r="B87" s="13" t="s">
        <v>168</v>
      </c>
      <c r="C87" s="13" t="s">
        <v>169</v>
      </c>
      <c r="D87" s="14">
        <v>214840</v>
      </c>
      <c r="E87" s="14"/>
      <c r="F87" s="14">
        <v>78066.679999999993</v>
      </c>
      <c r="G87" s="14">
        <v>214840</v>
      </c>
      <c r="H87" s="14"/>
      <c r="I87" s="14">
        <v>78066.679999999993</v>
      </c>
    </row>
    <row r="88" spans="1:9" s="1" customFormat="1" ht="18.2" customHeight="1" x14ac:dyDescent="0.2">
      <c r="A88" s="9">
        <v>87</v>
      </c>
      <c r="B88" s="13" t="s">
        <v>170</v>
      </c>
      <c r="C88" s="13" t="s">
        <v>171</v>
      </c>
      <c r="D88" s="14">
        <v>0</v>
      </c>
      <c r="E88" s="14"/>
      <c r="F88" s="14">
        <v>151.28</v>
      </c>
      <c r="G88" s="15">
        <v>0</v>
      </c>
      <c r="H88" s="15"/>
      <c r="I88" s="15">
        <v>151.28</v>
      </c>
    </row>
    <row r="89" spans="1:9" s="1" customFormat="1" ht="18.2" customHeight="1" x14ac:dyDescent="0.2">
      <c r="A89" s="9">
        <v>88</v>
      </c>
      <c r="B89" s="13" t="s">
        <v>172</v>
      </c>
      <c r="C89" s="13" t="s">
        <v>173</v>
      </c>
      <c r="D89" s="14"/>
      <c r="E89" s="14"/>
      <c r="F89" s="14"/>
      <c r="G89" s="14"/>
      <c r="H89" s="14"/>
      <c r="I89" s="14"/>
    </row>
    <row r="90" spans="1:9" s="1" customFormat="1" ht="18.2" customHeight="1" x14ac:dyDescent="0.2">
      <c r="A90" s="9">
        <v>89</v>
      </c>
      <c r="B90" s="13" t="s">
        <v>174</v>
      </c>
      <c r="C90" s="13" t="s">
        <v>175</v>
      </c>
      <c r="D90" s="14"/>
      <c r="E90" s="14"/>
      <c r="F90" s="14"/>
      <c r="G90" s="15"/>
      <c r="H90" s="15"/>
      <c r="I90" s="15"/>
    </row>
    <row r="91" spans="1:9" s="1" customFormat="1" ht="18.2" customHeight="1" thickBot="1" x14ac:dyDescent="0.25">
      <c r="A91" s="9">
        <v>90</v>
      </c>
      <c r="B91" s="13"/>
      <c r="C91" s="13" t="s">
        <v>176</v>
      </c>
      <c r="D91" s="14">
        <v>27850</v>
      </c>
      <c r="E91" s="14"/>
      <c r="F91" s="14">
        <v>5406.8</v>
      </c>
      <c r="G91" s="14">
        <v>27850</v>
      </c>
      <c r="H91" s="14"/>
      <c r="I91" s="14">
        <v>5406.8</v>
      </c>
    </row>
    <row r="92" spans="1:9" s="1" customFormat="1" ht="18.2" customHeight="1" thickBot="1" x14ac:dyDescent="0.25">
      <c r="A92" s="9">
        <v>91</v>
      </c>
      <c r="B92" s="10" t="s">
        <v>177</v>
      </c>
      <c r="C92" s="10" t="s">
        <v>178</v>
      </c>
      <c r="D92" s="11">
        <v>1212333</v>
      </c>
      <c r="E92" s="11"/>
      <c r="F92" s="11">
        <v>162288.07999999999</v>
      </c>
      <c r="G92" s="12">
        <v>1212333</v>
      </c>
      <c r="H92" s="12"/>
      <c r="I92" s="12">
        <v>162288.07999999999</v>
      </c>
    </row>
    <row r="93" spans="1:9" s="1" customFormat="1" ht="18.2" customHeight="1" x14ac:dyDescent="0.2">
      <c r="A93" s="9">
        <v>92</v>
      </c>
      <c r="B93" s="13" t="s">
        <v>179</v>
      </c>
      <c r="C93" s="13" t="s">
        <v>180</v>
      </c>
      <c r="D93" s="14">
        <v>260083</v>
      </c>
      <c r="E93" s="14"/>
      <c r="F93" s="14">
        <v>5022.6899999999996</v>
      </c>
      <c r="G93" s="14">
        <v>260083</v>
      </c>
      <c r="H93" s="14"/>
      <c r="I93" s="14">
        <v>5022.6899999999996</v>
      </c>
    </row>
    <row r="94" spans="1:9" s="1" customFormat="1" ht="18.2" customHeight="1" x14ac:dyDescent="0.2">
      <c r="A94" s="9">
        <v>93</v>
      </c>
      <c r="B94" s="13" t="s">
        <v>181</v>
      </c>
      <c r="C94" s="13" t="s">
        <v>182</v>
      </c>
      <c r="D94" s="14"/>
      <c r="E94" s="14"/>
      <c r="F94" s="14"/>
      <c r="G94" s="15"/>
      <c r="H94" s="15"/>
      <c r="I94" s="15"/>
    </row>
    <row r="95" spans="1:9" s="1" customFormat="1" ht="18.2" customHeight="1" x14ac:dyDescent="0.2">
      <c r="A95" s="9">
        <v>94</v>
      </c>
      <c r="B95" s="13" t="s">
        <v>183</v>
      </c>
      <c r="C95" s="13" t="s">
        <v>184</v>
      </c>
      <c r="D95" s="14">
        <v>5000</v>
      </c>
      <c r="E95" s="14"/>
      <c r="F95" s="14">
        <v>1254.69</v>
      </c>
      <c r="G95" s="14">
        <v>5000</v>
      </c>
      <c r="H95" s="14"/>
      <c r="I95" s="14">
        <v>1254.69</v>
      </c>
    </row>
    <row r="96" spans="1:9" s="1" customFormat="1" ht="18.2" customHeight="1" x14ac:dyDescent="0.2">
      <c r="A96" s="9">
        <v>95</v>
      </c>
      <c r="B96" s="13" t="s">
        <v>185</v>
      </c>
      <c r="C96" s="13" t="s">
        <v>186</v>
      </c>
      <c r="D96" s="14">
        <v>552546</v>
      </c>
      <c r="E96" s="14"/>
      <c r="F96" s="14">
        <v>76425.64</v>
      </c>
      <c r="G96" s="15">
        <v>552546</v>
      </c>
      <c r="H96" s="15"/>
      <c r="I96" s="15">
        <v>76425.64</v>
      </c>
    </row>
    <row r="97" spans="1:9" s="1" customFormat="1" ht="18.2" customHeight="1" x14ac:dyDescent="0.2">
      <c r="A97" s="9">
        <v>96</v>
      </c>
      <c r="B97" s="13" t="s">
        <v>187</v>
      </c>
      <c r="C97" s="13" t="s">
        <v>188</v>
      </c>
      <c r="D97" s="14">
        <v>394704</v>
      </c>
      <c r="E97" s="14"/>
      <c r="F97" s="14">
        <v>79585.06</v>
      </c>
      <c r="G97" s="14">
        <v>394704</v>
      </c>
      <c r="H97" s="14"/>
      <c r="I97" s="14">
        <v>79585.06</v>
      </c>
    </row>
    <row r="98" spans="1:9" s="1" customFormat="1" ht="18.2" customHeight="1" thickBot="1" x14ac:dyDescent="0.25">
      <c r="A98" s="9">
        <v>97</v>
      </c>
      <c r="B98" s="13"/>
      <c r="C98" s="13" t="s">
        <v>189</v>
      </c>
      <c r="D98" s="14"/>
      <c r="E98" s="14"/>
      <c r="F98" s="14"/>
      <c r="G98" s="15"/>
      <c r="H98" s="15"/>
      <c r="I98" s="15"/>
    </row>
    <row r="99" spans="1:9" s="1" customFormat="1" ht="18.2" customHeight="1" thickBot="1" x14ac:dyDescent="0.25">
      <c r="A99" s="9">
        <v>98</v>
      </c>
      <c r="B99" s="10" t="s">
        <v>190</v>
      </c>
      <c r="C99" s="10" t="s">
        <v>191</v>
      </c>
      <c r="D99" s="11">
        <v>9500</v>
      </c>
      <c r="E99" s="11"/>
      <c r="F99" s="11">
        <v>949.59</v>
      </c>
      <c r="G99" s="11">
        <v>9500</v>
      </c>
      <c r="H99" s="11"/>
      <c r="I99" s="11">
        <v>949.59</v>
      </c>
    </row>
    <row r="100" spans="1:9" s="1" customFormat="1" ht="18.2" customHeight="1" x14ac:dyDescent="0.2">
      <c r="A100" s="9">
        <v>99</v>
      </c>
      <c r="B100" s="13" t="s">
        <v>192</v>
      </c>
      <c r="C100" s="13" t="s">
        <v>193</v>
      </c>
      <c r="D100" s="14"/>
      <c r="E100" s="14"/>
      <c r="F100" s="14"/>
      <c r="G100" s="15"/>
      <c r="H100" s="15"/>
      <c r="I100" s="15"/>
    </row>
    <row r="101" spans="1:9" s="1" customFormat="1" ht="18.2" customHeight="1" x14ac:dyDescent="0.2">
      <c r="A101" s="9">
        <v>100</v>
      </c>
      <c r="B101" s="13" t="s">
        <v>194</v>
      </c>
      <c r="C101" s="13" t="s">
        <v>195</v>
      </c>
      <c r="D101" s="14"/>
      <c r="E101" s="14"/>
      <c r="F101" s="14"/>
      <c r="G101" s="14"/>
      <c r="H101" s="14"/>
      <c r="I101" s="14"/>
    </row>
    <row r="102" spans="1:9" s="1" customFormat="1" ht="18.2" customHeight="1" x14ac:dyDescent="0.2">
      <c r="A102" s="9">
        <v>101</v>
      </c>
      <c r="B102" s="13" t="s">
        <v>196</v>
      </c>
      <c r="C102" s="13" t="s">
        <v>197</v>
      </c>
      <c r="D102" s="14"/>
      <c r="E102" s="14"/>
      <c r="F102" s="14"/>
      <c r="G102" s="15"/>
      <c r="H102" s="15"/>
      <c r="I102" s="15"/>
    </row>
    <row r="103" spans="1:9" s="1" customFormat="1" ht="18.2" customHeight="1" x14ac:dyDescent="0.2">
      <c r="A103" s="9">
        <v>102</v>
      </c>
      <c r="B103" s="13" t="s">
        <v>198</v>
      </c>
      <c r="C103" s="13" t="s">
        <v>199</v>
      </c>
      <c r="D103" s="14"/>
      <c r="E103" s="14"/>
      <c r="F103" s="14"/>
      <c r="G103" s="14"/>
      <c r="H103" s="14"/>
      <c r="I103" s="14"/>
    </row>
    <row r="104" spans="1:9" s="1" customFormat="1" ht="18.2" customHeight="1" x14ac:dyDescent="0.2">
      <c r="A104" s="9">
        <v>103</v>
      </c>
      <c r="B104" s="13" t="s">
        <v>200</v>
      </c>
      <c r="C104" s="13" t="s">
        <v>201</v>
      </c>
      <c r="D104" s="14">
        <v>9500</v>
      </c>
      <c r="E104" s="14"/>
      <c r="F104" s="14">
        <v>949.59</v>
      </c>
      <c r="G104" s="15">
        <v>9500</v>
      </c>
      <c r="H104" s="15"/>
      <c r="I104" s="15">
        <v>949.59</v>
      </c>
    </row>
    <row r="105" spans="1:9" s="1" customFormat="1" ht="18.2" customHeight="1" thickBot="1" x14ac:dyDescent="0.25">
      <c r="A105" s="9">
        <v>104</v>
      </c>
      <c r="B105" s="13"/>
      <c r="C105" s="13" t="s">
        <v>202</v>
      </c>
      <c r="D105" s="14"/>
      <c r="E105" s="14"/>
      <c r="F105" s="14"/>
      <c r="G105" s="14"/>
      <c r="H105" s="14"/>
      <c r="I105" s="14"/>
    </row>
    <row r="106" spans="1:9" s="1" customFormat="1" ht="18.2" customHeight="1" thickBot="1" x14ac:dyDescent="0.25">
      <c r="A106" s="9">
        <v>106</v>
      </c>
      <c r="B106" s="10" t="s">
        <v>203</v>
      </c>
      <c r="C106" s="10" t="s">
        <v>204</v>
      </c>
      <c r="D106" s="11">
        <v>6341554.5</v>
      </c>
      <c r="E106" s="11"/>
      <c r="F106" s="11">
        <v>954147.86</v>
      </c>
      <c r="G106" s="12">
        <v>6341554.5</v>
      </c>
      <c r="H106" s="12"/>
      <c r="I106" s="12">
        <v>954147.86</v>
      </c>
    </row>
    <row r="107" spans="1:9" s="1" customFormat="1" ht="18.2" customHeight="1" x14ac:dyDescent="0.2">
      <c r="A107" s="9">
        <v>107</v>
      </c>
      <c r="B107" s="13" t="s">
        <v>205</v>
      </c>
      <c r="C107" s="13" t="s">
        <v>206</v>
      </c>
      <c r="D107" s="14">
        <v>4306832.5</v>
      </c>
      <c r="E107" s="14"/>
      <c r="F107" s="14">
        <v>257838.11</v>
      </c>
      <c r="G107" s="14">
        <v>4306832.5</v>
      </c>
      <c r="H107" s="14"/>
      <c r="I107" s="14">
        <v>257838.11</v>
      </c>
    </row>
    <row r="108" spans="1:9" s="1" customFormat="1" ht="18.2" customHeight="1" x14ac:dyDescent="0.2">
      <c r="A108" s="9">
        <v>108</v>
      </c>
      <c r="B108" s="13" t="s">
        <v>207</v>
      </c>
      <c r="C108" s="13" t="s">
        <v>208</v>
      </c>
      <c r="D108" s="14">
        <v>69405</v>
      </c>
      <c r="E108" s="14"/>
      <c r="F108" s="14">
        <v>13542.88</v>
      </c>
      <c r="G108" s="15">
        <v>69405</v>
      </c>
      <c r="H108" s="15"/>
      <c r="I108" s="15">
        <v>13542.88</v>
      </c>
    </row>
    <row r="109" spans="1:9" s="1" customFormat="1" ht="18.2" customHeight="1" x14ac:dyDescent="0.2">
      <c r="A109" s="9">
        <v>111</v>
      </c>
      <c r="B109" s="13" t="s">
        <v>209</v>
      </c>
      <c r="C109" s="13" t="s">
        <v>210</v>
      </c>
      <c r="D109" s="14">
        <v>342207</v>
      </c>
      <c r="E109" s="14"/>
      <c r="F109" s="14">
        <v>77585.05</v>
      </c>
      <c r="G109" s="14">
        <v>342207</v>
      </c>
      <c r="H109" s="14"/>
      <c r="I109" s="14">
        <v>77585.05</v>
      </c>
    </row>
    <row r="110" spans="1:9" s="1" customFormat="1" ht="18.2" customHeight="1" x14ac:dyDescent="0.2">
      <c r="A110" s="9">
        <v>113</v>
      </c>
      <c r="B110" s="13" t="s">
        <v>211</v>
      </c>
      <c r="C110" s="13" t="s">
        <v>212</v>
      </c>
      <c r="D110" s="14">
        <v>707373</v>
      </c>
      <c r="E110" s="14"/>
      <c r="F110" s="14">
        <v>430241.92</v>
      </c>
      <c r="G110" s="15">
        <v>707373</v>
      </c>
      <c r="H110" s="15"/>
      <c r="I110" s="15">
        <v>430241.92</v>
      </c>
    </row>
    <row r="111" spans="1:9" s="1" customFormat="1" ht="18.2" customHeight="1" x14ac:dyDescent="0.2">
      <c r="A111" s="9">
        <v>114</v>
      </c>
      <c r="B111" s="13" t="s">
        <v>213</v>
      </c>
      <c r="C111" s="13" t="s">
        <v>214</v>
      </c>
      <c r="D111" s="14">
        <v>342842</v>
      </c>
      <c r="E111" s="14"/>
      <c r="F111" s="14">
        <v>69559.039999999994</v>
      </c>
      <c r="G111" s="14">
        <v>342842</v>
      </c>
      <c r="H111" s="14"/>
      <c r="I111" s="14">
        <v>69559.039999999994</v>
      </c>
    </row>
    <row r="112" spans="1:9" s="1" customFormat="1" ht="18.2" customHeight="1" x14ac:dyDescent="0.2">
      <c r="A112" s="9">
        <v>115</v>
      </c>
      <c r="B112" s="13" t="s">
        <v>215</v>
      </c>
      <c r="C112" s="13" t="s">
        <v>216</v>
      </c>
      <c r="D112" s="14">
        <v>375130</v>
      </c>
      <c r="E112" s="14"/>
      <c r="F112" s="14">
        <v>74336.69</v>
      </c>
      <c r="G112" s="15">
        <v>375130</v>
      </c>
      <c r="H112" s="15"/>
      <c r="I112" s="15">
        <v>74336.69</v>
      </c>
    </row>
    <row r="113" spans="1:9" s="1" customFormat="1" ht="18.2" customHeight="1" x14ac:dyDescent="0.2">
      <c r="A113" s="9">
        <v>116</v>
      </c>
      <c r="B113" s="13" t="s">
        <v>217</v>
      </c>
      <c r="C113" s="13" t="s">
        <v>218</v>
      </c>
      <c r="D113" s="14">
        <v>68525</v>
      </c>
      <c r="E113" s="14"/>
      <c r="F113" s="14">
        <v>2570.7600000000002</v>
      </c>
      <c r="G113" s="14">
        <v>68525</v>
      </c>
      <c r="H113" s="14"/>
      <c r="I113" s="14">
        <v>2570.7600000000002</v>
      </c>
    </row>
    <row r="114" spans="1:9" s="1" customFormat="1" ht="18.2" customHeight="1" x14ac:dyDescent="0.2">
      <c r="A114" s="9">
        <v>117</v>
      </c>
      <c r="B114" s="13" t="s">
        <v>219</v>
      </c>
      <c r="C114" s="13" t="s">
        <v>220</v>
      </c>
      <c r="D114" s="14"/>
      <c r="E114" s="14"/>
      <c r="F114" s="14"/>
      <c r="G114" s="15"/>
      <c r="H114" s="15"/>
      <c r="I114" s="15"/>
    </row>
    <row r="115" spans="1:9" s="1" customFormat="1" ht="18.2" customHeight="1" x14ac:dyDescent="0.2">
      <c r="A115" s="9">
        <v>118</v>
      </c>
      <c r="B115" s="13" t="s">
        <v>221</v>
      </c>
      <c r="C115" s="13" t="s">
        <v>222</v>
      </c>
      <c r="D115" s="14"/>
      <c r="E115" s="14"/>
      <c r="F115" s="14"/>
      <c r="G115" s="14"/>
      <c r="H115" s="14"/>
      <c r="I115" s="14"/>
    </row>
    <row r="116" spans="1:9" s="1" customFormat="1" ht="18.2" customHeight="1" x14ac:dyDescent="0.2">
      <c r="A116" s="9">
        <v>119</v>
      </c>
      <c r="B116" s="13" t="s">
        <v>223</v>
      </c>
      <c r="C116" s="13" t="s">
        <v>224</v>
      </c>
      <c r="D116" s="14"/>
      <c r="E116" s="14"/>
      <c r="F116" s="14"/>
      <c r="G116" s="15"/>
      <c r="H116" s="15"/>
      <c r="I116" s="15"/>
    </row>
    <row r="117" spans="1:9" s="1" customFormat="1" ht="18.2" customHeight="1" x14ac:dyDescent="0.2">
      <c r="A117" s="9">
        <v>120</v>
      </c>
      <c r="B117" s="13" t="s">
        <v>225</v>
      </c>
      <c r="C117" s="13" t="s">
        <v>226</v>
      </c>
      <c r="D117" s="14"/>
      <c r="E117" s="14"/>
      <c r="F117" s="14"/>
      <c r="G117" s="14"/>
      <c r="H117" s="14"/>
      <c r="I117" s="14"/>
    </row>
    <row r="118" spans="1:9" s="1" customFormat="1" ht="18.2" customHeight="1" x14ac:dyDescent="0.2">
      <c r="A118" s="9">
        <v>123</v>
      </c>
      <c r="B118" s="13" t="s">
        <v>227</v>
      </c>
      <c r="C118" s="13" t="s">
        <v>228</v>
      </c>
      <c r="D118" s="14"/>
      <c r="E118" s="14"/>
      <c r="F118" s="14"/>
      <c r="G118" s="15"/>
      <c r="H118" s="15"/>
      <c r="I118" s="15"/>
    </row>
    <row r="119" spans="1:9" s="1" customFormat="1" ht="18.2" customHeight="1" x14ac:dyDescent="0.2">
      <c r="A119" s="9">
        <v>124</v>
      </c>
      <c r="B119" s="13" t="s">
        <v>229</v>
      </c>
      <c r="C119" s="13" t="s">
        <v>230</v>
      </c>
      <c r="D119" s="14"/>
      <c r="E119" s="14"/>
      <c r="F119" s="14"/>
      <c r="G119" s="14"/>
      <c r="H119" s="14"/>
      <c r="I119" s="14"/>
    </row>
    <row r="120" spans="1:9" s="1" customFormat="1" ht="18.2" customHeight="1" x14ac:dyDescent="0.2">
      <c r="A120" s="9">
        <v>126</v>
      </c>
      <c r="B120" s="13" t="s">
        <v>231</v>
      </c>
      <c r="C120" s="13" t="s">
        <v>232</v>
      </c>
      <c r="D120" s="14">
        <v>25000</v>
      </c>
      <c r="E120" s="14"/>
      <c r="F120" s="14">
        <v>6031.8</v>
      </c>
      <c r="G120" s="15">
        <v>25000</v>
      </c>
      <c r="H120" s="15"/>
      <c r="I120" s="15">
        <v>6031.8</v>
      </c>
    </row>
    <row r="121" spans="1:9" s="1" customFormat="1" ht="18.2" customHeight="1" x14ac:dyDescent="0.2">
      <c r="A121" s="9">
        <v>127</v>
      </c>
      <c r="B121" s="13" t="s">
        <v>233</v>
      </c>
      <c r="C121" s="13" t="s">
        <v>234</v>
      </c>
      <c r="D121" s="14">
        <v>30000</v>
      </c>
      <c r="E121" s="14"/>
      <c r="F121" s="14"/>
      <c r="G121" s="14">
        <v>30000</v>
      </c>
      <c r="H121" s="14"/>
      <c r="I121" s="14"/>
    </row>
    <row r="122" spans="1:9" s="1" customFormat="1" ht="18.2" customHeight="1" x14ac:dyDescent="0.2">
      <c r="A122" s="9">
        <v>128</v>
      </c>
      <c r="B122" s="13" t="s">
        <v>235</v>
      </c>
      <c r="C122" s="13" t="s">
        <v>236</v>
      </c>
      <c r="D122" s="14">
        <v>74240</v>
      </c>
      <c r="E122" s="14"/>
      <c r="F122" s="14">
        <v>22441.61</v>
      </c>
      <c r="G122" s="15">
        <v>74240</v>
      </c>
      <c r="H122" s="15"/>
      <c r="I122" s="15">
        <v>22441.61</v>
      </c>
    </row>
    <row r="123" spans="1:9" s="1" customFormat="1" ht="18.2" customHeight="1" thickBot="1" x14ac:dyDescent="0.25">
      <c r="A123" s="9">
        <v>129</v>
      </c>
      <c r="B123" s="13"/>
      <c r="C123" s="13" t="s">
        <v>237</v>
      </c>
      <c r="D123" s="14"/>
      <c r="E123" s="14"/>
      <c r="F123" s="14"/>
      <c r="G123" s="14"/>
      <c r="H123" s="14"/>
      <c r="I123" s="14"/>
    </row>
    <row r="124" spans="1:9" s="1" customFormat="1" ht="18.2" customHeight="1" thickBot="1" x14ac:dyDescent="0.25">
      <c r="A124" s="9">
        <v>130</v>
      </c>
      <c r="B124" s="10" t="s">
        <v>238</v>
      </c>
      <c r="C124" s="10" t="s">
        <v>239</v>
      </c>
      <c r="D124" s="11">
        <v>7733654</v>
      </c>
      <c r="E124" s="11"/>
      <c r="F124" s="11">
        <v>1657529.46</v>
      </c>
      <c r="G124" s="12">
        <v>7733654</v>
      </c>
      <c r="H124" s="12"/>
      <c r="I124" s="12">
        <v>1657529.46</v>
      </c>
    </row>
    <row r="125" spans="1:9" s="1" customFormat="1" ht="18.2" customHeight="1" x14ac:dyDescent="0.2">
      <c r="A125" s="9">
        <v>131</v>
      </c>
      <c r="B125" s="13" t="s">
        <v>240</v>
      </c>
      <c r="C125" s="13" t="s">
        <v>241</v>
      </c>
      <c r="D125" s="14">
        <v>1674094</v>
      </c>
      <c r="E125" s="14"/>
      <c r="F125" s="14">
        <v>385120.93</v>
      </c>
      <c r="G125" s="14">
        <v>1674094</v>
      </c>
      <c r="H125" s="14"/>
      <c r="I125" s="14">
        <v>385120.93</v>
      </c>
    </row>
    <row r="126" spans="1:9" s="1" customFormat="1" ht="18.2" customHeight="1" x14ac:dyDescent="0.2">
      <c r="A126" s="9">
        <v>132</v>
      </c>
      <c r="B126" s="13" t="s">
        <v>242</v>
      </c>
      <c r="C126" s="13" t="s">
        <v>243</v>
      </c>
      <c r="D126" s="14">
        <v>4830037</v>
      </c>
      <c r="E126" s="14"/>
      <c r="F126" s="14">
        <v>957571.16</v>
      </c>
      <c r="G126" s="15">
        <v>4830037</v>
      </c>
      <c r="H126" s="15"/>
      <c r="I126" s="15">
        <v>957571.16</v>
      </c>
    </row>
    <row r="127" spans="1:9" s="1" customFormat="1" ht="24.6" customHeight="1" x14ac:dyDescent="0.2">
      <c r="A127" s="9">
        <v>137</v>
      </c>
      <c r="B127" s="13" t="s">
        <v>244</v>
      </c>
      <c r="C127" s="13" t="s">
        <v>245</v>
      </c>
      <c r="D127" s="14"/>
      <c r="E127" s="14"/>
      <c r="F127" s="14"/>
      <c r="G127" s="14"/>
      <c r="H127" s="14"/>
      <c r="I127" s="14"/>
    </row>
    <row r="128" spans="1:9" s="1" customFormat="1" ht="18.2" customHeight="1" x14ac:dyDescent="0.2">
      <c r="A128" s="9">
        <v>138</v>
      </c>
      <c r="B128" s="13" t="s">
        <v>246</v>
      </c>
      <c r="C128" s="13" t="s">
        <v>247</v>
      </c>
      <c r="D128" s="14"/>
      <c r="E128" s="14"/>
      <c r="F128" s="14"/>
      <c r="G128" s="15"/>
      <c r="H128" s="15"/>
      <c r="I128" s="15"/>
    </row>
    <row r="129" spans="1:9" s="1" customFormat="1" ht="18.2" customHeight="1" x14ac:dyDescent="0.2">
      <c r="A129" s="9">
        <v>139</v>
      </c>
      <c r="B129" s="13" t="s">
        <v>248</v>
      </c>
      <c r="C129" s="13" t="s">
        <v>249</v>
      </c>
      <c r="D129" s="14"/>
      <c r="E129" s="14"/>
      <c r="F129" s="14"/>
      <c r="G129" s="14"/>
      <c r="H129" s="14"/>
      <c r="I129" s="14"/>
    </row>
    <row r="130" spans="1:9" s="1" customFormat="1" ht="18.2" customHeight="1" x14ac:dyDescent="0.2">
      <c r="A130" s="9">
        <v>140</v>
      </c>
      <c r="B130" s="13" t="s">
        <v>250</v>
      </c>
      <c r="C130" s="13" t="s">
        <v>251</v>
      </c>
      <c r="D130" s="14">
        <v>604863</v>
      </c>
      <c r="E130" s="14"/>
      <c r="F130" s="14">
        <v>166210.91</v>
      </c>
      <c r="G130" s="15">
        <v>604863</v>
      </c>
      <c r="H130" s="15"/>
      <c r="I130" s="15">
        <v>166210.91</v>
      </c>
    </row>
    <row r="131" spans="1:9" s="1" customFormat="1" ht="18.2" customHeight="1" x14ac:dyDescent="0.2">
      <c r="A131" s="9">
        <v>141</v>
      </c>
      <c r="B131" s="13" t="s">
        <v>252</v>
      </c>
      <c r="C131" s="13" t="s">
        <v>253</v>
      </c>
      <c r="D131" s="14">
        <v>99000</v>
      </c>
      <c r="E131" s="14"/>
      <c r="F131" s="14">
        <v>28990.560000000001</v>
      </c>
      <c r="G131" s="14">
        <v>99000</v>
      </c>
      <c r="H131" s="14"/>
      <c r="I131" s="14">
        <v>28990.560000000001</v>
      </c>
    </row>
    <row r="132" spans="1:9" s="1" customFormat="1" ht="18.2" customHeight="1" x14ac:dyDescent="0.2">
      <c r="A132" s="9">
        <v>142</v>
      </c>
      <c r="B132" s="13" t="s">
        <v>254</v>
      </c>
      <c r="C132" s="13" t="s">
        <v>255</v>
      </c>
      <c r="D132" s="14">
        <v>379810</v>
      </c>
      <c r="E132" s="14"/>
      <c r="F132" s="14">
        <v>88312.24</v>
      </c>
      <c r="G132" s="15">
        <v>379810</v>
      </c>
      <c r="H132" s="15"/>
      <c r="I132" s="15">
        <v>88312.24</v>
      </c>
    </row>
    <row r="133" spans="1:9" s="1" customFormat="1" ht="18.2" customHeight="1" x14ac:dyDescent="0.2">
      <c r="A133" s="9">
        <v>143</v>
      </c>
      <c r="B133" s="13" t="s">
        <v>256</v>
      </c>
      <c r="C133" s="13" t="s">
        <v>257</v>
      </c>
      <c r="D133" s="14">
        <v>70960</v>
      </c>
      <c r="E133" s="14"/>
      <c r="F133" s="14">
        <v>17077.830000000002</v>
      </c>
      <c r="G133" s="14">
        <v>70960</v>
      </c>
      <c r="H133" s="14"/>
      <c r="I133" s="14">
        <v>17077.830000000002</v>
      </c>
    </row>
    <row r="134" spans="1:9" s="1" customFormat="1" ht="18.2" customHeight="1" x14ac:dyDescent="0.2">
      <c r="A134" s="9">
        <v>144</v>
      </c>
      <c r="B134" s="13" t="s">
        <v>258</v>
      </c>
      <c r="C134" s="13" t="s">
        <v>259</v>
      </c>
      <c r="D134" s="14"/>
      <c r="E134" s="14"/>
      <c r="F134" s="14"/>
      <c r="G134" s="15"/>
      <c r="H134" s="15"/>
      <c r="I134" s="15"/>
    </row>
    <row r="135" spans="1:9" s="1" customFormat="1" ht="18.2" customHeight="1" x14ac:dyDescent="0.2">
      <c r="A135" s="9">
        <v>145</v>
      </c>
      <c r="B135" s="13" t="s">
        <v>260</v>
      </c>
      <c r="C135" s="13" t="s">
        <v>261</v>
      </c>
      <c r="D135" s="14">
        <v>74890</v>
      </c>
      <c r="E135" s="14"/>
      <c r="F135" s="14">
        <v>14245.83</v>
      </c>
      <c r="G135" s="14">
        <v>74890</v>
      </c>
      <c r="H135" s="14"/>
      <c r="I135" s="14">
        <v>14245.83</v>
      </c>
    </row>
    <row r="136" spans="1:9" s="1" customFormat="1" ht="18.2" customHeight="1" thickBot="1" x14ac:dyDescent="0.25">
      <c r="A136" s="9">
        <v>146</v>
      </c>
      <c r="B136" s="13"/>
      <c r="C136" s="13" t="s">
        <v>262</v>
      </c>
      <c r="D136" s="14"/>
      <c r="E136" s="14"/>
      <c r="F136" s="14"/>
      <c r="G136" s="15"/>
      <c r="H136" s="15"/>
      <c r="I136" s="15"/>
    </row>
    <row r="137" spans="1:9" s="1" customFormat="1" ht="18.2" customHeight="1" thickBot="1" x14ac:dyDescent="0.25">
      <c r="A137" s="9">
        <v>147</v>
      </c>
      <c r="B137" s="10" t="s">
        <v>263</v>
      </c>
      <c r="C137" s="10" t="s">
        <v>264</v>
      </c>
      <c r="D137" s="11">
        <v>2502274</v>
      </c>
      <c r="E137" s="11"/>
      <c r="F137" s="11">
        <v>662820.28</v>
      </c>
      <c r="G137" s="11">
        <v>2502274</v>
      </c>
      <c r="H137" s="11"/>
      <c r="I137" s="11">
        <v>662820.28</v>
      </c>
    </row>
    <row r="138" spans="1:9" s="1" customFormat="1" ht="18.2" customHeight="1" x14ac:dyDescent="0.2">
      <c r="A138" s="9">
        <v>148</v>
      </c>
      <c r="B138" s="13" t="s">
        <v>265</v>
      </c>
      <c r="C138" s="13" t="s">
        <v>266</v>
      </c>
      <c r="D138" s="14"/>
      <c r="E138" s="14"/>
      <c r="F138" s="14"/>
      <c r="G138" s="15"/>
      <c r="H138" s="15"/>
      <c r="I138" s="15"/>
    </row>
    <row r="139" spans="1:9" s="1" customFormat="1" ht="18.2" customHeight="1" x14ac:dyDescent="0.2">
      <c r="A139" s="9">
        <v>149</v>
      </c>
      <c r="B139" s="13" t="s">
        <v>267</v>
      </c>
      <c r="C139" s="13" t="s">
        <v>268</v>
      </c>
      <c r="D139" s="14">
        <v>919579</v>
      </c>
      <c r="E139" s="14"/>
      <c r="F139" s="14">
        <v>389835.75</v>
      </c>
      <c r="G139" s="14">
        <v>919579</v>
      </c>
      <c r="H139" s="14"/>
      <c r="I139" s="14">
        <v>389835.75</v>
      </c>
    </row>
    <row r="140" spans="1:9" s="1" customFormat="1" ht="18.2" customHeight="1" x14ac:dyDescent="0.2">
      <c r="A140" s="9">
        <v>150</v>
      </c>
      <c r="B140" s="13" t="s">
        <v>269</v>
      </c>
      <c r="C140" s="13" t="s">
        <v>270</v>
      </c>
      <c r="D140" s="14">
        <v>190472</v>
      </c>
      <c r="E140" s="14"/>
      <c r="F140" s="14">
        <v>53736.27</v>
      </c>
      <c r="G140" s="15">
        <v>190472</v>
      </c>
      <c r="H140" s="15"/>
      <c r="I140" s="15">
        <v>53736.27</v>
      </c>
    </row>
    <row r="141" spans="1:9" s="1" customFormat="1" ht="18.2" customHeight="1" x14ac:dyDescent="0.2">
      <c r="A141" s="9">
        <v>150</v>
      </c>
      <c r="B141" s="13" t="s">
        <v>271</v>
      </c>
      <c r="C141" s="13" t="s">
        <v>272</v>
      </c>
      <c r="D141" s="14">
        <v>591670</v>
      </c>
      <c r="E141" s="14"/>
      <c r="F141" s="14">
        <v>52159.26</v>
      </c>
      <c r="G141" s="14">
        <v>591670</v>
      </c>
      <c r="H141" s="14"/>
      <c r="I141" s="14">
        <v>52159.26</v>
      </c>
    </row>
    <row r="142" spans="1:9" s="1" customFormat="1" ht="18.2" customHeight="1" x14ac:dyDescent="0.2">
      <c r="A142" s="9">
        <v>150</v>
      </c>
      <c r="B142" s="13" t="s">
        <v>273</v>
      </c>
      <c r="C142" s="13" t="s">
        <v>274</v>
      </c>
      <c r="D142" s="14">
        <v>145447</v>
      </c>
      <c r="E142" s="14"/>
      <c r="F142" s="14">
        <v>28793.32</v>
      </c>
      <c r="G142" s="15">
        <v>145447</v>
      </c>
      <c r="H142" s="15"/>
      <c r="I142" s="15">
        <v>28793.32</v>
      </c>
    </row>
    <row r="143" spans="1:9" s="1" customFormat="1" ht="18.2" customHeight="1" x14ac:dyDescent="0.2">
      <c r="A143" s="9">
        <v>151</v>
      </c>
      <c r="B143" s="13" t="s">
        <v>275</v>
      </c>
      <c r="C143" s="13" t="s">
        <v>276</v>
      </c>
      <c r="D143" s="14"/>
      <c r="E143" s="14"/>
      <c r="F143" s="14"/>
      <c r="G143" s="14"/>
      <c r="H143" s="14"/>
      <c r="I143" s="14"/>
    </row>
    <row r="144" spans="1:9" s="1" customFormat="1" ht="18.2" customHeight="1" x14ac:dyDescent="0.2">
      <c r="A144" s="9">
        <v>152</v>
      </c>
      <c r="B144" s="13" t="s">
        <v>277</v>
      </c>
      <c r="C144" s="13" t="s">
        <v>278</v>
      </c>
      <c r="D144" s="14"/>
      <c r="E144" s="14"/>
      <c r="F144" s="14"/>
      <c r="G144" s="15"/>
      <c r="H144" s="15"/>
      <c r="I144" s="15"/>
    </row>
    <row r="145" spans="1:11" s="1" customFormat="1" ht="18.2" customHeight="1" x14ac:dyDescent="0.2">
      <c r="A145" s="9">
        <v>153</v>
      </c>
      <c r="B145" s="13" t="s">
        <v>279</v>
      </c>
      <c r="C145" s="13" t="s">
        <v>280</v>
      </c>
      <c r="D145" s="14">
        <v>184275</v>
      </c>
      <c r="E145" s="14"/>
      <c r="F145" s="14">
        <v>29241.05</v>
      </c>
      <c r="G145" s="14">
        <v>184275</v>
      </c>
      <c r="H145" s="14"/>
      <c r="I145" s="14">
        <v>29241.05</v>
      </c>
    </row>
    <row r="146" spans="1:11" s="1" customFormat="1" ht="18.2" customHeight="1" x14ac:dyDescent="0.2">
      <c r="A146" s="9">
        <v>154</v>
      </c>
      <c r="B146" s="13" t="s">
        <v>281</v>
      </c>
      <c r="C146" s="13" t="s">
        <v>282</v>
      </c>
      <c r="D146" s="14"/>
      <c r="E146" s="14"/>
      <c r="F146" s="14"/>
      <c r="G146" s="15"/>
      <c r="H146" s="15"/>
      <c r="I146" s="15"/>
    </row>
    <row r="147" spans="1:11" s="1" customFormat="1" ht="18.2" customHeight="1" x14ac:dyDescent="0.2">
      <c r="A147" s="9">
        <v>155</v>
      </c>
      <c r="B147" s="13" t="s">
        <v>283</v>
      </c>
      <c r="C147" s="13" t="s">
        <v>284</v>
      </c>
      <c r="D147" s="14"/>
      <c r="E147" s="14"/>
      <c r="F147" s="14"/>
      <c r="G147" s="14"/>
      <c r="H147" s="14"/>
      <c r="I147" s="14"/>
    </row>
    <row r="148" spans="1:11" s="1" customFormat="1" ht="18.2" customHeight="1" x14ac:dyDescent="0.2">
      <c r="A148" s="9">
        <v>156</v>
      </c>
      <c r="B148" s="13" t="s">
        <v>285</v>
      </c>
      <c r="C148" s="13" t="s">
        <v>286</v>
      </c>
      <c r="D148" s="14"/>
      <c r="E148" s="14"/>
      <c r="F148" s="14"/>
      <c r="G148" s="15"/>
      <c r="H148" s="15"/>
      <c r="I148" s="15"/>
    </row>
    <row r="149" spans="1:11" s="1" customFormat="1" ht="18.2" customHeight="1" x14ac:dyDescent="0.2">
      <c r="A149" s="9">
        <v>157</v>
      </c>
      <c r="B149" s="13" t="s">
        <v>287</v>
      </c>
      <c r="C149" s="13" t="s">
        <v>288</v>
      </c>
      <c r="D149" s="14">
        <v>271111</v>
      </c>
      <c r="E149" s="14"/>
      <c r="F149" s="14">
        <v>65679.899999999994</v>
      </c>
      <c r="G149" s="14">
        <v>271111</v>
      </c>
      <c r="H149" s="14"/>
      <c r="I149" s="14">
        <v>65679.899999999994</v>
      </c>
    </row>
    <row r="150" spans="1:11" s="1" customFormat="1" ht="18.2" customHeight="1" x14ac:dyDescent="0.2">
      <c r="A150" s="9">
        <v>158</v>
      </c>
      <c r="B150" s="13" t="s">
        <v>289</v>
      </c>
      <c r="C150" s="13" t="s">
        <v>290</v>
      </c>
      <c r="D150" s="14"/>
      <c r="E150" s="14"/>
      <c r="F150" s="14"/>
      <c r="G150" s="15"/>
      <c r="H150" s="15"/>
      <c r="I150" s="15"/>
    </row>
    <row r="151" spans="1:11" s="1" customFormat="1" ht="18.2" customHeight="1" x14ac:dyDescent="0.2">
      <c r="A151" s="9">
        <v>159</v>
      </c>
      <c r="B151" s="13" t="s">
        <v>291</v>
      </c>
      <c r="C151" s="13" t="s">
        <v>292</v>
      </c>
      <c r="D151" s="14">
        <v>199720</v>
      </c>
      <c r="E151" s="14"/>
      <c r="F151" s="14">
        <v>43374.73</v>
      </c>
      <c r="G151" s="14">
        <v>199720</v>
      </c>
      <c r="H151" s="14"/>
      <c r="I151" s="14">
        <v>43374.73</v>
      </c>
    </row>
    <row r="152" spans="1:11" s="1" customFormat="1" ht="18.2" customHeight="1" x14ac:dyDescent="0.2">
      <c r="A152" s="9">
        <v>160</v>
      </c>
      <c r="B152" s="13"/>
      <c r="C152" s="13" t="s">
        <v>293</v>
      </c>
      <c r="D152" s="14"/>
      <c r="E152" s="14"/>
      <c r="F152" s="14"/>
      <c r="G152" s="15"/>
      <c r="H152" s="15"/>
      <c r="I152" s="15"/>
    </row>
    <row r="153" spans="1:11" s="1" customFormat="1" ht="18.2" customHeight="1" thickBot="1" x14ac:dyDescent="0.25">
      <c r="A153" s="9">
        <v>161</v>
      </c>
      <c r="B153" s="13"/>
      <c r="C153" s="13"/>
      <c r="D153" s="14"/>
      <c r="E153" s="14"/>
      <c r="F153" s="14"/>
      <c r="G153" s="14"/>
      <c r="H153" s="14"/>
      <c r="I153" s="14"/>
    </row>
    <row r="154" spans="1:11" s="1" customFormat="1" ht="18.2" customHeight="1" thickBot="1" x14ac:dyDescent="0.25">
      <c r="A154" s="9">
        <v>162</v>
      </c>
      <c r="B154" s="10"/>
      <c r="C154" s="10" t="s">
        <v>294</v>
      </c>
      <c r="D154" s="11"/>
      <c r="E154" s="11"/>
      <c r="F154" s="11"/>
      <c r="G154" s="12"/>
      <c r="H154" s="12"/>
      <c r="I154" s="12"/>
    </row>
    <row r="155" spans="1:11" s="1" customFormat="1" ht="18.2" customHeight="1" thickBot="1" x14ac:dyDescent="0.25">
      <c r="A155" s="9">
        <v>163</v>
      </c>
      <c r="B155" s="10"/>
      <c r="C155" s="10" t="s">
        <v>295</v>
      </c>
      <c r="D155" s="11"/>
      <c r="E155" s="11"/>
      <c r="F155" s="11"/>
      <c r="G155" s="11"/>
      <c r="H155" s="11"/>
      <c r="I155" s="11"/>
    </row>
    <row r="156" spans="1:11" s="1" customFormat="1" ht="18.2" customHeight="1" x14ac:dyDescent="0.2">
      <c r="A156" s="9">
        <v>164</v>
      </c>
      <c r="B156" s="13" t="s">
        <v>296</v>
      </c>
      <c r="C156" s="13" t="s">
        <v>297</v>
      </c>
      <c r="D156" s="38">
        <v>6421222</v>
      </c>
      <c r="E156" s="38"/>
      <c r="F156" s="38">
        <v>9105396.6899999995</v>
      </c>
      <c r="G156" s="38">
        <v>6421222</v>
      </c>
      <c r="H156" s="38"/>
      <c r="I156" s="38">
        <v>9105396.6899999995</v>
      </c>
    </row>
    <row r="157" spans="1:11" s="1" customFormat="1" ht="18.2" customHeight="1" x14ac:dyDescent="0.2">
      <c r="A157" s="9">
        <v>165</v>
      </c>
      <c r="B157" s="13" t="s">
        <v>298</v>
      </c>
      <c r="C157" s="13" t="s">
        <v>299</v>
      </c>
      <c r="D157" s="38"/>
      <c r="E157" s="38"/>
      <c r="F157" s="38"/>
      <c r="G157" s="38"/>
      <c r="H157" s="38"/>
      <c r="I157" s="38"/>
    </row>
    <row r="158" spans="1:11" s="1" customFormat="1" ht="18.2" customHeight="1" thickBot="1" x14ac:dyDescent="0.25">
      <c r="A158" s="9">
        <v>166</v>
      </c>
      <c r="B158" s="13" t="s">
        <v>300</v>
      </c>
      <c r="C158" s="13" t="s">
        <v>301</v>
      </c>
      <c r="D158" s="38">
        <v>3138383.16</v>
      </c>
      <c r="E158" s="38"/>
      <c r="F158" s="38">
        <v>3138383.16</v>
      </c>
      <c r="G158" s="38">
        <v>3138383.16</v>
      </c>
      <c r="H158" s="38"/>
      <c r="I158" s="38">
        <v>3138383.16</v>
      </c>
    </row>
    <row r="159" spans="1:11" s="1" customFormat="1" ht="18.2" customHeight="1" thickBot="1" x14ac:dyDescent="0.25">
      <c r="A159" s="9">
        <v>167</v>
      </c>
      <c r="B159" s="10"/>
      <c r="C159" s="10" t="s">
        <v>302</v>
      </c>
      <c r="D159" s="11"/>
      <c r="E159" s="11"/>
      <c r="F159" s="11"/>
      <c r="G159" s="40"/>
      <c r="H159" s="40"/>
      <c r="I159" s="40"/>
      <c r="J159"/>
      <c r="K159"/>
    </row>
    <row r="160" spans="1:11" s="1" customFormat="1" ht="18.2" customHeight="1" x14ac:dyDescent="0.2">
      <c r="A160" s="9">
        <v>168</v>
      </c>
      <c r="B160" s="13" t="s">
        <v>303</v>
      </c>
      <c r="C160" s="13" t="s">
        <v>297</v>
      </c>
      <c r="D160" s="38">
        <f>D156+D49</f>
        <v>8313906</v>
      </c>
      <c r="E160" s="38">
        <f t="shared" ref="E160" si="0">E156+E49</f>
        <v>0</v>
      </c>
      <c r="F160" s="38">
        <v>8841106.7599999998</v>
      </c>
      <c r="G160" s="38">
        <f>G156+G49</f>
        <v>8313906</v>
      </c>
      <c r="H160" s="38">
        <f t="shared" ref="H160" si="1">H156+H49</f>
        <v>0</v>
      </c>
      <c r="I160" s="38">
        <v>8841106.7599999998</v>
      </c>
      <c r="J160"/>
      <c r="K160"/>
    </row>
    <row r="161" spans="1:11" s="1" customFormat="1" ht="18.2" customHeight="1" x14ac:dyDescent="0.2">
      <c r="A161" s="9">
        <v>169</v>
      </c>
      <c r="B161" s="13" t="s">
        <v>304</v>
      </c>
      <c r="C161" s="13" t="s">
        <v>299</v>
      </c>
      <c r="D161" s="38"/>
      <c r="E161" s="38"/>
      <c r="F161" s="38"/>
      <c r="G161" s="38"/>
      <c r="H161" s="38"/>
      <c r="I161" s="38"/>
      <c r="J161"/>
      <c r="K161"/>
    </row>
    <row r="162" spans="1:11" s="1" customFormat="1" ht="18.2" customHeight="1" x14ac:dyDescent="0.2">
      <c r="A162" s="9">
        <v>170</v>
      </c>
      <c r="B162" s="13" t="s">
        <v>305</v>
      </c>
      <c r="C162" s="13" t="s">
        <v>301</v>
      </c>
      <c r="D162" s="38">
        <f>D158+D52</f>
        <v>559207.16000000015</v>
      </c>
      <c r="E162" s="38">
        <f t="shared" ref="E162:F162" si="2">E158+E52</f>
        <v>0</v>
      </c>
      <c r="F162" s="38">
        <f t="shared" si="2"/>
        <v>1726236.85</v>
      </c>
      <c r="G162" s="38">
        <f>G158+G52</f>
        <v>559207.16000000015</v>
      </c>
      <c r="H162" s="38">
        <f t="shared" ref="H162:I162" si="3">H158+H52</f>
        <v>0</v>
      </c>
      <c r="I162" s="38">
        <f t="shared" si="3"/>
        <v>1726236.85</v>
      </c>
      <c r="J162"/>
      <c r="K162"/>
    </row>
    <row r="163" spans="1:11" s="1" customFormat="1" ht="18.2" customHeight="1" x14ac:dyDescent="0.15">
      <c r="A163" s="16"/>
      <c r="B163" s="16"/>
      <c r="C163" s="16"/>
      <c r="D163" s="16"/>
      <c r="E163" s="16"/>
      <c r="F163" s="16"/>
      <c r="G163" s="17"/>
      <c r="H163" s="17"/>
      <c r="I163" s="17"/>
    </row>
    <row r="164" spans="1:11" s="1" customFormat="1" ht="18.2" customHeight="1" x14ac:dyDescent="0.2">
      <c r="A164" s="17"/>
      <c r="B164" s="17"/>
      <c r="C164" s="23" t="s">
        <v>334</v>
      </c>
      <c r="D164" s="17"/>
      <c r="E164" s="17"/>
      <c r="F164" s="17"/>
      <c r="G164" s="24"/>
      <c r="H164" s="17"/>
      <c r="I164" s="17"/>
    </row>
    <row r="165" spans="1:11" s="1" customFormat="1" ht="18.2" customHeight="1" x14ac:dyDescent="0.2">
      <c r="A165" s="17"/>
      <c r="B165" s="17"/>
      <c r="C165" s="23" t="s">
        <v>340</v>
      </c>
      <c r="D165" s="17"/>
      <c r="E165" s="17"/>
      <c r="F165" s="17"/>
      <c r="G165" s="25"/>
      <c r="H165" s="17"/>
      <c r="I165" s="17"/>
    </row>
    <row r="166" spans="1:11" s="1" customFormat="1" ht="18.2" customHeight="1" x14ac:dyDescent="0.2">
      <c r="A166" s="17"/>
      <c r="B166" s="17"/>
      <c r="C166" s="19" t="s">
        <v>306</v>
      </c>
      <c r="D166" s="17"/>
      <c r="E166" s="17"/>
      <c r="F166" s="17"/>
      <c r="G166" s="17"/>
      <c r="H166" s="17"/>
      <c r="I166" s="17"/>
    </row>
    <row r="167" spans="1:11" s="1" customFormat="1" ht="18.2" customHeight="1" x14ac:dyDescent="0.2">
      <c r="A167" s="20"/>
      <c r="B167" s="20"/>
      <c r="C167" s="13" t="s">
        <v>307</v>
      </c>
      <c r="D167" s="14">
        <v>0</v>
      </c>
      <c r="E167" s="14"/>
      <c r="F167" s="14">
        <v>9.3132257461547893E-10</v>
      </c>
      <c r="G167" s="14">
        <v>0</v>
      </c>
      <c r="H167" s="14"/>
      <c r="I167" s="14">
        <v>9.3132257461547893E-10</v>
      </c>
    </row>
    <row r="168" spans="1:11" s="1" customFormat="1" ht="18.2" customHeight="1" x14ac:dyDescent="0.2">
      <c r="A168" s="20"/>
      <c r="B168" s="20"/>
      <c r="C168" s="13" t="s">
        <v>308</v>
      </c>
      <c r="D168" s="14">
        <v>0</v>
      </c>
      <c r="E168" s="14"/>
      <c r="F168" s="14">
        <v>0</v>
      </c>
      <c r="G168" s="14">
        <v>0</v>
      </c>
      <c r="H168" s="14"/>
      <c r="I168" s="14">
        <v>0</v>
      </c>
    </row>
    <row r="169" spans="1:11" s="1" customFormat="1" ht="18.2" customHeight="1" x14ac:dyDescent="0.2">
      <c r="A169" s="20"/>
      <c r="B169" s="20"/>
      <c r="C169" s="13" t="s">
        <v>309</v>
      </c>
      <c r="D169" s="14">
        <v>0</v>
      </c>
      <c r="E169" s="14"/>
      <c r="F169" s="14">
        <v>0</v>
      </c>
      <c r="G169" s="14">
        <v>0</v>
      </c>
      <c r="H169" s="14"/>
      <c r="I169" s="14">
        <v>0</v>
      </c>
    </row>
    <row r="170" spans="1:11" s="1" customFormat="1" ht="18.2" customHeight="1" x14ac:dyDescent="0.2">
      <c r="A170" s="20"/>
      <c r="B170" s="20"/>
      <c r="C170" s="13" t="s">
        <v>310</v>
      </c>
      <c r="D170" s="14">
        <v>0</v>
      </c>
      <c r="E170" s="14"/>
      <c r="F170" s="39">
        <v>1784.2700000014199</v>
      </c>
      <c r="G170" s="14">
        <v>0</v>
      </c>
      <c r="H170" s="14"/>
      <c r="I170" s="39">
        <v>1784.2700000014199</v>
      </c>
    </row>
    <row r="171" spans="1:11" s="1" customFormat="1" ht="17.25" customHeight="1" x14ac:dyDescent="0.2">
      <c r="A171" s="20"/>
      <c r="B171" s="20"/>
      <c r="C171" s="13" t="s">
        <v>311</v>
      </c>
      <c r="D171" s="21" t="s">
        <v>312</v>
      </c>
      <c r="E171" s="21" t="s">
        <v>312</v>
      </c>
      <c r="F171" s="21" t="s">
        <v>312</v>
      </c>
      <c r="G171" s="21" t="s">
        <v>312</v>
      </c>
      <c r="H171" s="21" t="s">
        <v>312</v>
      </c>
      <c r="I171" s="21" t="s">
        <v>312</v>
      </c>
    </row>
    <row r="172" spans="1:11" s="1" customFormat="1" ht="18.2" hidden="1" customHeight="1" x14ac:dyDescent="0.15">
      <c r="A172" s="16"/>
      <c r="B172" s="16"/>
      <c r="C172" s="16"/>
      <c r="D172" s="16"/>
      <c r="E172" s="16"/>
      <c r="F172" s="16"/>
      <c r="G172" s="17"/>
      <c r="H172" s="17"/>
      <c r="I172" s="17"/>
    </row>
    <row r="173" spans="1:11" s="1" customFormat="1" ht="18" customHeight="1" x14ac:dyDescent="0.15">
      <c r="A173" s="16"/>
      <c r="B173" s="16"/>
      <c r="C173" s="22" t="s">
        <v>313</v>
      </c>
      <c r="D173" s="16"/>
      <c r="E173" s="16"/>
      <c r="F173" s="16"/>
      <c r="G173" s="17"/>
      <c r="H173" s="17"/>
      <c r="I173" s="17"/>
    </row>
    <row r="174" spans="1:11" s="1" customFormat="1" ht="28.7" customHeight="1" x14ac:dyDescent="0.15"/>
    <row r="178" spans="3:76" s="26" customFormat="1" ht="17.25" hidden="1" customHeight="1" x14ac:dyDescent="0.2">
      <c r="C178" s="27" t="s">
        <v>425</v>
      </c>
      <c r="D178" s="28"/>
      <c r="E178" s="29"/>
      <c r="F178" s="28"/>
      <c r="G178" s="28">
        <f>IF(G160-G162&lt;0,0,G160-G162)</f>
        <v>7754698.8399999999</v>
      </c>
      <c r="I178" s="2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</row>
    <row r="179" spans="3:76" s="30" customFormat="1" hidden="1" x14ac:dyDescent="0.2">
      <c r="C179" s="31" t="s">
        <v>426</v>
      </c>
      <c r="G179" s="30">
        <f>(G178)/G6</f>
        <v>0.49245281763170212</v>
      </c>
      <c r="H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</row>
    <row r="180" spans="3:76" s="26" customFormat="1" hidden="1" x14ac:dyDescent="0.2">
      <c r="C180" s="32" t="s">
        <v>427</v>
      </c>
      <c r="D180" s="33"/>
      <c r="F180" s="33"/>
      <c r="G180" s="33">
        <f>10*G34</f>
        <v>14787070</v>
      </c>
      <c r="I180" s="33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</row>
    <row r="181" spans="3:76" s="26" customFormat="1" hidden="1" x14ac:dyDescent="0.2">
      <c r="C181" s="34" t="s">
        <v>428</v>
      </c>
      <c r="D181" s="33"/>
      <c r="F181" s="33"/>
      <c r="G181" s="33">
        <f>G6*0.8</f>
        <v>12597672</v>
      </c>
      <c r="I181" s="33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</row>
    <row r="182" spans="3:76" s="26" customFormat="1" hidden="1" x14ac:dyDescent="0.2">
      <c r="C182" s="27" t="s">
        <v>429</v>
      </c>
      <c r="D182" s="28"/>
      <c r="F182" s="28"/>
      <c r="G182" s="28">
        <f>IF(E34*10&gt;E6,E6,IF(E34*10&lt;0.8*E6,0.8*E6,G34*10))</f>
        <v>14787070</v>
      </c>
      <c r="I182" s="28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</row>
    <row r="183" spans="3:76" s="30" customFormat="1" hidden="1" x14ac:dyDescent="0.2">
      <c r="C183" s="35" t="s">
        <v>430</v>
      </c>
      <c r="D183" s="36"/>
      <c r="F183" s="36"/>
      <c r="G183" s="36">
        <f>G182/G6</f>
        <v>0.9390350852125694</v>
      </c>
      <c r="H183" s="26"/>
      <c r="I183" s="3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  <c r="AW183" s="26"/>
      <c r="AX183" s="26"/>
      <c r="AY183" s="26"/>
      <c r="AZ183" s="26"/>
      <c r="BA183" s="26"/>
      <c r="BB183" s="26"/>
      <c r="BC183" s="26"/>
      <c r="BD183" s="26"/>
      <c r="BE183" s="26"/>
      <c r="BF183" s="26"/>
      <c r="BG183" s="26"/>
      <c r="BH183" s="26"/>
      <c r="BI183" s="26"/>
      <c r="BJ183" s="26"/>
      <c r="BK183" s="26"/>
      <c r="BL183" s="26"/>
      <c r="BM183" s="26"/>
      <c r="BN183" s="26"/>
      <c r="BO183" s="26"/>
      <c r="BP183" s="26"/>
      <c r="BQ183" s="26"/>
      <c r="BR183" s="26"/>
      <c r="BS183" s="26"/>
      <c r="BT183" s="26"/>
      <c r="BU183" s="26"/>
      <c r="BV183" s="26"/>
      <c r="BW183" s="26"/>
      <c r="BX183" s="26"/>
    </row>
    <row r="184" spans="3:76" hidden="1" x14ac:dyDescent="0.2">
      <c r="H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</row>
    <row r="185" spans="3:76" hidden="1" x14ac:dyDescent="0.2">
      <c r="C185" s="37" t="s">
        <v>431</v>
      </c>
      <c r="G185" t="str">
        <f>IF(G179&lt;G183,"OK",IF(G179&gt;G183,"FALSE"))</f>
        <v>OK</v>
      </c>
      <c r="H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H185" t="b">
        <f>IF(AH179&lt;AH183,"OK",IF(AH179&gt;AH183,"FALSE"))</f>
        <v>0</v>
      </c>
      <c r="AK185" t="b">
        <f>IF(AK179&lt;AK183,"OK",IF(AK179&gt;AK183,"FALSE"))</f>
        <v>0</v>
      </c>
      <c r="AN185" t="b">
        <f>IF(AN179&lt;AN183,"OK",IF(AN179&gt;AN183,"FALSE"))</f>
        <v>0</v>
      </c>
      <c r="AQ185" t="b">
        <f>IF(AQ179&lt;AQ183,"OK",IF(AQ179&gt;AQ183,"FALSE"))</f>
        <v>0</v>
      </c>
      <c r="AT185" t="b">
        <f>IF(AT179&lt;AT183,"OK",IF(AT179&gt;AT183,"FALSE"))</f>
        <v>0</v>
      </c>
      <c r="AW185" t="b">
        <f>IF(AW179&lt;AW183,"OK",IF(AW179&gt;AW183,"FALSE"))</f>
        <v>0</v>
      </c>
      <c r="AZ185" t="b">
        <f>IF(AZ179&lt;AZ183,"OK",IF(AZ179&gt;AZ183,"FALSE"))</f>
        <v>0</v>
      </c>
      <c r="BC185" t="b">
        <f>IF(BC179&lt;BC183,"OK",IF(BC179&gt;BC183,"FALSE"))</f>
        <v>0</v>
      </c>
      <c r="BF185" t="b">
        <f>IF(BF179&lt;BF183,"OK",IF(BF179&gt;BF183,"FALSE"))</f>
        <v>0</v>
      </c>
      <c r="BI185" t="b">
        <f>IF(BI179&lt;BI183,"OK",IF(BI179&gt;BI183,"FALSE"))</f>
        <v>0</v>
      </c>
      <c r="BL185" t="b">
        <f>IF(BL179&lt;BL183,"OK",IF(BL179&gt;BL183,"FALSE"))</f>
        <v>0</v>
      </c>
      <c r="BO185" t="b">
        <f>IF(BO179&lt;BO183,"OK",IF(BO179&gt;BO183,"FALSE"))</f>
        <v>0</v>
      </c>
      <c r="BR185" t="b">
        <f>IF(BR179&lt;BR183,"OK",IF(BR179&gt;BR183,"FALSE"))</f>
        <v>0</v>
      </c>
      <c r="BU185" t="b">
        <f>IF(BU179&lt;BU183,"OK",IF(BU179&gt;BU183,"FALSE"))</f>
        <v>0</v>
      </c>
    </row>
    <row r="186" spans="3:76" hidden="1" x14ac:dyDescent="0.2"/>
  </sheetData>
  <mergeCells count="3">
    <mergeCell ref="D4:F4"/>
    <mergeCell ref="G3:H3"/>
    <mergeCell ref="G4:I4"/>
  </mergeCells>
  <pageMargins left="0.7" right="0.7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4"/>
  <sheetViews>
    <sheetView topLeftCell="R1" workbookViewId="0">
      <selection activeCell="AB6" activeCellId="7" sqref="G6 J6 M6 P6 S6 V6 Y6 AB6"/>
    </sheetView>
  </sheetViews>
  <sheetFormatPr defaultRowHeight="12.75" x14ac:dyDescent="0.2"/>
  <cols>
    <col min="1" max="1" width="0.28515625" customWidth="1"/>
    <col min="2" max="2" width="12.140625" customWidth="1"/>
    <col min="3" max="3" width="56.28515625" customWidth="1"/>
    <col min="4" max="4" width="17.140625" customWidth="1"/>
    <col min="5" max="5" width="17.140625" hidden="1" customWidth="1"/>
    <col min="6" max="7" width="17.140625" customWidth="1"/>
    <col min="8" max="8" width="17.140625" hidden="1" customWidth="1"/>
    <col min="9" max="10" width="17.140625" customWidth="1"/>
    <col min="11" max="11" width="17.140625" hidden="1" customWidth="1"/>
    <col min="12" max="13" width="17.140625" customWidth="1"/>
    <col min="14" max="14" width="17.140625" hidden="1" customWidth="1"/>
    <col min="15" max="16" width="17.140625" customWidth="1"/>
    <col min="17" max="17" width="17.140625" hidden="1" customWidth="1"/>
    <col min="18" max="19" width="17.140625" customWidth="1"/>
    <col min="20" max="20" width="17.140625" hidden="1" customWidth="1"/>
    <col min="21" max="22" width="17.140625" customWidth="1"/>
    <col min="23" max="23" width="17.140625" hidden="1" customWidth="1"/>
    <col min="24" max="25" width="17.140625" customWidth="1"/>
    <col min="26" max="26" width="17.140625" hidden="1" customWidth="1"/>
    <col min="27" max="28" width="17.140625" customWidth="1"/>
    <col min="29" max="29" width="17.140625" hidden="1" customWidth="1"/>
    <col min="30" max="30" width="17.140625" customWidth="1"/>
    <col min="31" max="31" width="4.7109375" customWidth="1"/>
  </cols>
  <sheetData>
    <row r="1" spans="1:30" s="1" customFormat="1" ht="18.2" customHeight="1" x14ac:dyDescent="0.25">
      <c r="A1" s="2"/>
      <c r="B1" s="2"/>
      <c r="C1" s="3" t="s">
        <v>0</v>
      </c>
      <c r="D1" s="2"/>
      <c r="E1" s="2"/>
      <c r="F1" s="2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s="1" customFormat="1" ht="18.2" customHeight="1" x14ac:dyDescent="0.2">
      <c r="A2" s="5"/>
      <c r="B2" s="5"/>
      <c r="C2" s="6" t="s">
        <v>1</v>
      </c>
      <c r="D2" s="5"/>
      <c r="E2" s="5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s="1" customFormat="1" ht="2.65" customHeight="1" x14ac:dyDescent="0.2">
      <c r="A3" s="5"/>
      <c r="B3" s="5"/>
      <c r="C3" s="5"/>
      <c r="D3" s="5"/>
      <c r="E3" s="5"/>
      <c r="F3" s="5"/>
      <c r="G3" s="42" t="s">
        <v>315</v>
      </c>
      <c r="H3" s="42"/>
      <c r="I3" s="7"/>
      <c r="J3" s="42" t="s">
        <v>315</v>
      </c>
      <c r="K3" s="42"/>
      <c r="L3" s="7"/>
      <c r="M3" s="42" t="s">
        <v>315</v>
      </c>
      <c r="N3" s="42"/>
      <c r="O3" s="7"/>
      <c r="P3" s="42" t="s">
        <v>315</v>
      </c>
      <c r="Q3" s="42"/>
      <c r="R3" s="7"/>
      <c r="S3" s="42" t="s">
        <v>316</v>
      </c>
      <c r="T3" s="42"/>
      <c r="U3" s="7"/>
      <c r="V3" s="42" t="s">
        <v>316</v>
      </c>
      <c r="W3" s="42"/>
      <c r="X3" s="7"/>
      <c r="Y3" s="42" t="s">
        <v>316</v>
      </c>
      <c r="Z3" s="42"/>
      <c r="AA3" s="7"/>
      <c r="AB3" s="42" t="s">
        <v>316</v>
      </c>
      <c r="AC3" s="42"/>
      <c r="AD3" s="7"/>
    </row>
    <row r="4" spans="1:30" s="1" customFormat="1" ht="18.2" customHeight="1" x14ac:dyDescent="0.2">
      <c r="A4" s="5"/>
      <c r="B4" s="5"/>
      <c r="C4" s="5"/>
      <c r="D4" s="41" t="s">
        <v>317</v>
      </c>
      <c r="E4" s="41"/>
      <c r="F4" s="41"/>
      <c r="G4" s="41" t="s">
        <v>344</v>
      </c>
      <c r="H4" s="41"/>
      <c r="I4" s="41"/>
      <c r="J4" s="41" t="s">
        <v>345</v>
      </c>
      <c r="K4" s="41"/>
      <c r="L4" s="41"/>
      <c r="M4" s="41" t="s">
        <v>346</v>
      </c>
      <c r="N4" s="41"/>
      <c r="O4" s="41"/>
      <c r="P4" s="41" t="s">
        <v>347</v>
      </c>
      <c r="Q4" s="41"/>
      <c r="R4" s="41"/>
      <c r="S4" s="41" t="s">
        <v>348</v>
      </c>
      <c r="T4" s="41"/>
      <c r="U4" s="41"/>
      <c r="V4" s="41" t="s">
        <v>349</v>
      </c>
      <c r="W4" s="41"/>
      <c r="X4" s="41"/>
      <c r="Y4" s="41" t="s">
        <v>350</v>
      </c>
      <c r="Z4" s="41"/>
      <c r="AA4" s="41"/>
      <c r="AB4" s="41" t="s">
        <v>351</v>
      </c>
      <c r="AC4" s="41"/>
      <c r="AD4" s="41"/>
    </row>
    <row r="5" spans="1:30" s="1" customFormat="1" ht="35.1" customHeight="1" x14ac:dyDescent="0.2">
      <c r="A5" s="5"/>
      <c r="B5" s="5"/>
      <c r="C5" s="5"/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21</v>
      </c>
      <c r="K5" s="8" t="s">
        <v>22</v>
      </c>
      <c r="L5" s="8" t="s">
        <v>23</v>
      </c>
      <c r="M5" s="8" t="s">
        <v>21</v>
      </c>
      <c r="N5" s="8" t="s">
        <v>22</v>
      </c>
      <c r="O5" s="8" t="s">
        <v>23</v>
      </c>
      <c r="P5" s="8" t="s">
        <v>21</v>
      </c>
      <c r="Q5" s="8" t="s">
        <v>22</v>
      </c>
      <c r="R5" s="8" t="s">
        <v>23</v>
      </c>
      <c r="S5" s="8" t="s">
        <v>21</v>
      </c>
      <c r="T5" s="8" t="s">
        <v>22</v>
      </c>
      <c r="U5" s="8" t="s">
        <v>23</v>
      </c>
      <c r="V5" s="8" t="s">
        <v>21</v>
      </c>
      <c r="W5" s="8" t="s">
        <v>22</v>
      </c>
      <c r="X5" s="8" t="s">
        <v>23</v>
      </c>
      <c r="Y5" s="8" t="s">
        <v>21</v>
      </c>
      <c r="Z5" s="8" t="s">
        <v>22</v>
      </c>
      <c r="AA5" s="8" t="s">
        <v>23</v>
      </c>
      <c r="AB5" s="8" t="s">
        <v>21</v>
      </c>
      <c r="AC5" s="8" t="s">
        <v>22</v>
      </c>
      <c r="AD5" s="8" t="s">
        <v>23</v>
      </c>
    </row>
    <row r="6" spans="1:30" s="1" customFormat="1" ht="18.2" customHeight="1" x14ac:dyDescent="0.2">
      <c r="A6" s="9">
        <v>1</v>
      </c>
      <c r="B6" s="10"/>
      <c r="C6" s="10" t="s">
        <v>24</v>
      </c>
      <c r="D6" s="11">
        <v>181079050.02000001</v>
      </c>
      <c r="E6" s="11"/>
      <c r="F6" s="11">
        <v>50446077.219999999</v>
      </c>
      <c r="G6" s="12">
        <v>44993745</v>
      </c>
      <c r="H6" s="12"/>
      <c r="I6" s="12">
        <v>12129949.890000001</v>
      </c>
      <c r="J6" s="12">
        <v>7876682</v>
      </c>
      <c r="K6" s="12"/>
      <c r="L6" s="12">
        <v>2049765.31</v>
      </c>
      <c r="M6" s="12">
        <v>68824269</v>
      </c>
      <c r="N6" s="12"/>
      <c r="O6" s="12">
        <v>19155304.989999998</v>
      </c>
      <c r="P6" s="12">
        <v>16931811.02</v>
      </c>
      <c r="Q6" s="12"/>
      <c r="R6" s="12">
        <v>4584784.63</v>
      </c>
      <c r="S6" s="12">
        <v>10565662</v>
      </c>
      <c r="T6" s="12"/>
      <c r="U6" s="12">
        <v>3034983.51</v>
      </c>
      <c r="V6" s="12">
        <v>15657716</v>
      </c>
      <c r="W6" s="12"/>
      <c r="X6" s="12">
        <v>4374875.5</v>
      </c>
      <c r="Y6" s="12">
        <v>8830865</v>
      </c>
      <c r="Z6" s="12"/>
      <c r="AA6" s="12">
        <v>3054498.64</v>
      </c>
      <c r="AB6" s="12">
        <v>7398300</v>
      </c>
      <c r="AC6" s="12"/>
      <c r="AD6" s="12">
        <v>2061914.75</v>
      </c>
    </row>
    <row r="7" spans="1:30" s="1" customFormat="1" ht="18.2" customHeight="1" x14ac:dyDescent="0.2">
      <c r="A7" s="9">
        <v>2</v>
      </c>
      <c r="B7" s="10" t="s">
        <v>25</v>
      </c>
      <c r="C7" s="10" t="s">
        <v>26</v>
      </c>
      <c r="D7" s="11">
        <v>88585659</v>
      </c>
      <c r="E7" s="11"/>
      <c r="F7" s="11">
        <v>22723761.350000001</v>
      </c>
      <c r="G7" s="11">
        <v>22683800</v>
      </c>
      <c r="H7" s="11"/>
      <c r="I7" s="11">
        <v>5651661.7300000004</v>
      </c>
      <c r="J7" s="11">
        <v>3335619</v>
      </c>
      <c r="K7" s="11"/>
      <c r="L7" s="11">
        <v>897267.61</v>
      </c>
      <c r="M7" s="11">
        <v>29742994</v>
      </c>
      <c r="N7" s="11"/>
      <c r="O7" s="11">
        <v>7844715.0300000003</v>
      </c>
      <c r="P7" s="11">
        <v>8740220</v>
      </c>
      <c r="Q7" s="11"/>
      <c r="R7" s="11">
        <v>2044162.17</v>
      </c>
      <c r="S7" s="11">
        <v>3880400</v>
      </c>
      <c r="T7" s="11"/>
      <c r="U7" s="11">
        <v>1128557.21</v>
      </c>
      <c r="V7" s="11">
        <v>9480240</v>
      </c>
      <c r="W7" s="11"/>
      <c r="X7" s="11">
        <v>2408908.13</v>
      </c>
      <c r="Y7" s="11">
        <v>6172886</v>
      </c>
      <c r="Z7" s="11"/>
      <c r="AA7" s="11">
        <v>1563849.62</v>
      </c>
      <c r="AB7" s="11">
        <v>4549500</v>
      </c>
      <c r="AC7" s="11"/>
      <c r="AD7" s="11">
        <v>1184639.8500000001</v>
      </c>
    </row>
    <row r="8" spans="1:30" s="1" customFormat="1" ht="18.2" customHeight="1" x14ac:dyDescent="0.2">
      <c r="A8" s="9">
        <v>3</v>
      </c>
      <c r="B8" s="13" t="s">
        <v>27</v>
      </c>
      <c r="C8" s="13" t="s">
        <v>28</v>
      </c>
      <c r="D8" s="14">
        <v>86436402</v>
      </c>
      <c r="E8" s="14"/>
      <c r="F8" s="14">
        <v>20816361.57</v>
      </c>
      <c r="G8" s="15">
        <v>22500000</v>
      </c>
      <c r="H8" s="15"/>
      <c r="I8" s="15">
        <v>5535479.4000000004</v>
      </c>
      <c r="J8" s="15">
        <v>2935364</v>
      </c>
      <c r="K8" s="15"/>
      <c r="L8" s="15">
        <v>743211.27</v>
      </c>
      <c r="M8" s="15">
        <v>29388892</v>
      </c>
      <c r="N8" s="15"/>
      <c r="O8" s="15">
        <v>7661089.8399999999</v>
      </c>
      <c r="P8" s="15">
        <v>8651220</v>
      </c>
      <c r="Q8" s="15"/>
      <c r="R8" s="15">
        <v>1995346.76</v>
      </c>
      <c r="S8" s="15">
        <v>3386400</v>
      </c>
      <c r="T8" s="15"/>
      <c r="U8" s="15">
        <v>875325.37</v>
      </c>
      <c r="V8" s="15">
        <v>9261240</v>
      </c>
      <c r="W8" s="15"/>
      <c r="X8" s="15">
        <v>1490910.79</v>
      </c>
      <c r="Y8" s="15">
        <v>5908286</v>
      </c>
      <c r="Z8" s="15"/>
      <c r="AA8" s="15">
        <v>1421803.75</v>
      </c>
      <c r="AB8" s="15">
        <v>4405000</v>
      </c>
      <c r="AC8" s="15"/>
      <c r="AD8" s="15">
        <v>1093194.3899999999</v>
      </c>
    </row>
    <row r="9" spans="1:30" s="1" customFormat="1" ht="18.2" customHeight="1" x14ac:dyDescent="0.2">
      <c r="A9" s="9">
        <v>4</v>
      </c>
      <c r="B9" s="13" t="s">
        <v>29</v>
      </c>
      <c r="C9" s="13" t="s">
        <v>30</v>
      </c>
      <c r="D9" s="14">
        <v>1859657</v>
      </c>
      <c r="E9" s="14"/>
      <c r="F9" s="14">
        <v>1855615.05</v>
      </c>
      <c r="G9" s="14">
        <v>174800</v>
      </c>
      <c r="H9" s="14"/>
      <c r="I9" s="14">
        <v>112643.33</v>
      </c>
      <c r="J9" s="14">
        <v>296655</v>
      </c>
      <c r="K9" s="14"/>
      <c r="L9" s="14">
        <v>152984.34</v>
      </c>
      <c r="M9" s="14">
        <v>250602</v>
      </c>
      <c r="N9" s="14"/>
      <c r="O9" s="14">
        <v>146880.6</v>
      </c>
      <c r="P9" s="14">
        <v>84000</v>
      </c>
      <c r="Q9" s="14"/>
      <c r="R9" s="14">
        <v>48520.41</v>
      </c>
      <c r="S9" s="14">
        <v>470000</v>
      </c>
      <c r="T9" s="14"/>
      <c r="U9" s="14">
        <v>253231.84</v>
      </c>
      <c r="V9" s="14">
        <v>184000</v>
      </c>
      <c r="W9" s="14"/>
      <c r="X9" s="14">
        <v>908133.2</v>
      </c>
      <c r="Y9" s="14">
        <v>264600</v>
      </c>
      <c r="Z9" s="14"/>
      <c r="AA9" s="14">
        <v>142045.87</v>
      </c>
      <c r="AB9" s="14">
        <v>135000</v>
      </c>
      <c r="AC9" s="14"/>
      <c r="AD9" s="14">
        <v>91175.46</v>
      </c>
    </row>
    <row r="10" spans="1:30" s="1" customFormat="1" ht="18.2" customHeight="1" x14ac:dyDescent="0.2">
      <c r="A10" s="9">
        <v>5</v>
      </c>
      <c r="B10" s="13" t="s">
        <v>31</v>
      </c>
      <c r="C10" s="13" t="s">
        <v>32</v>
      </c>
      <c r="D10" s="14"/>
      <c r="E10" s="14"/>
      <c r="F10" s="1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spans="1:30" s="1" customFormat="1" ht="18.2" customHeight="1" x14ac:dyDescent="0.2">
      <c r="A11" s="9">
        <v>6</v>
      </c>
      <c r="B11" s="13" t="s">
        <v>33</v>
      </c>
      <c r="C11" s="13" t="s">
        <v>34</v>
      </c>
      <c r="D11" s="14">
        <v>135000</v>
      </c>
      <c r="E11" s="14"/>
      <c r="F11" s="14">
        <v>43384.53</v>
      </c>
      <c r="G11" s="14">
        <v>9000</v>
      </c>
      <c r="H11" s="14"/>
      <c r="I11" s="14">
        <v>3539</v>
      </c>
      <c r="J11" s="14">
        <v>3500</v>
      </c>
      <c r="K11" s="14"/>
      <c r="L11" s="14">
        <v>276</v>
      </c>
      <c r="M11" s="14">
        <v>80000</v>
      </c>
      <c r="N11" s="14"/>
      <c r="O11" s="14">
        <v>29140.39</v>
      </c>
      <c r="P11" s="14">
        <v>5000</v>
      </c>
      <c r="Q11" s="14"/>
      <c r="R11" s="14">
        <v>295</v>
      </c>
      <c r="S11" s="14"/>
      <c r="T11" s="14"/>
      <c r="U11" s="14"/>
      <c r="V11" s="14">
        <v>35000</v>
      </c>
      <c r="W11" s="14"/>
      <c r="X11" s="14">
        <v>9864.14</v>
      </c>
      <c r="Y11" s="14"/>
      <c r="Z11" s="14"/>
      <c r="AA11" s="14"/>
      <c r="AB11" s="14">
        <v>2500</v>
      </c>
      <c r="AC11" s="14"/>
      <c r="AD11" s="14">
        <v>270</v>
      </c>
    </row>
    <row r="12" spans="1:30" s="1" customFormat="1" ht="18.2" customHeight="1" x14ac:dyDescent="0.2">
      <c r="A12" s="9">
        <v>7</v>
      </c>
      <c r="B12" s="13" t="s">
        <v>35</v>
      </c>
      <c r="C12" s="13" t="s">
        <v>36</v>
      </c>
      <c r="D12" s="14">
        <v>6600</v>
      </c>
      <c r="E12" s="14"/>
      <c r="F12" s="14">
        <v>4216</v>
      </c>
      <c r="G12" s="15"/>
      <c r="H12" s="15"/>
      <c r="I12" s="15"/>
      <c r="J12" s="15">
        <v>100</v>
      </c>
      <c r="K12" s="15"/>
      <c r="L12" s="15">
        <v>796</v>
      </c>
      <c r="M12" s="15">
        <v>6500</v>
      </c>
      <c r="N12" s="15"/>
      <c r="O12" s="15">
        <v>3420</v>
      </c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spans="1:30" s="1" customFormat="1" ht="18.2" customHeight="1" x14ac:dyDescent="0.2">
      <c r="A13" s="9">
        <v>8</v>
      </c>
      <c r="B13" s="13" t="s">
        <v>37</v>
      </c>
      <c r="C13" s="13" t="s">
        <v>38</v>
      </c>
      <c r="D13" s="14">
        <v>148000</v>
      </c>
      <c r="E13" s="14"/>
      <c r="F13" s="14">
        <v>4184.2</v>
      </c>
      <c r="G13" s="14"/>
      <c r="H13" s="14"/>
      <c r="I13" s="14"/>
      <c r="J13" s="14">
        <v>100000</v>
      </c>
      <c r="K13" s="14"/>
      <c r="L13" s="14"/>
      <c r="M13" s="14">
        <v>17000</v>
      </c>
      <c r="N13" s="14"/>
      <c r="O13" s="14">
        <v>4184.2</v>
      </c>
      <c r="P13" s="14"/>
      <c r="Q13" s="14"/>
      <c r="R13" s="14"/>
      <c r="S13" s="14">
        <v>24000</v>
      </c>
      <c r="T13" s="14"/>
      <c r="U13" s="14"/>
      <c r="V13" s="14"/>
      <c r="W13" s="14"/>
      <c r="X13" s="14"/>
      <c r="Y13" s="14"/>
      <c r="Z13" s="14"/>
      <c r="AA13" s="14"/>
      <c r="AB13" s="14">
        <v>7000</v>
      </c>
      <c r="AC13" s="14"/>
      <c r="AD13" s="14"/>
    </row>
    <row r="14" spans="1:30" s="1" customFormat="1" ht="18.2" customHeight="1" x14ac:dyDescent="0.2">
      <c r="A14" s="9">
        <v>9</v>
      </c>
      <c r="B14" s="10" t="s">
        <v>39</v>
      </c>
      <c r="C14" s="10" t="s">
        <v>40</v>
      </c>
      <c r="D14" s="11">
        <v>14112165</v>
      </c>
      <c r="E14" s="11"/>
      <c r="F14" s="11">
        <v>3827026.93</v>
      </c>
      <c r="G14" s="12">
        <v>4140182</v>
      </c>
      <c r="H14" s="12"/>
      <c r="I14" s="12">
        <v>1048258.49</v>
      </c>
      <c r="J14" s="12">
        <v>496079</v>
      </c>
      <c r="K14" s="12"/>
      <c r="L14" s="12">
        <v>130534.48</v>
      </c>
      <c r="M14" s="12">
        <v>4856889</v>
      </c>
      <c r="N14" s="12"/>
      <c r="O14" s="12">
        <v>1295006.47</v>
      </c>
      <c r="P14" s="12">
        <v>1930328</v>
      </c>
      <c r="Q14" s="12"/>
      <c r="R14" s="12">
        <v>616612.99</v>
      </c>
      <c r="S14" s="12">
        <v>344419</v>
      </c>
      <c r="T14" s="12"/>
      <c r="U14" s="12">
        <v>96988.2</v>
      </c>
      <c r="V14" s="12">
        <v>1393895</v>
      </c>
      <c r="W14" s="12"/>
      <c r="X14" s="12">
        <v>378046.78</v>
      </c>
      <c r="Y14" s="12">
        <v>311418</v>
      </c>
      <c r="Z14" s="12"/>
      <c r="AA14" s="12">
        <v>75628.460000000006</v>
      </c>
      <c r="AB14" s="12">
        <v>638955</v>
      </c>
      <c r="AC14" s="12"/>
      <c r="AD14" s="12">
        <v>185951.06</v>
      </c>
    </row>
    <row r="15" spans="1:30" s="1" customFormat="1" ht="18.2" customHeight="1" x14ac:dyDescent="0.2">
      <c r="A15" s="9">
        <v>10</v>
      </c>
      <c r="B15" s="10"/>
      <c r="C15" s="10" t="s">
        <v>41</v>
      </c>
      <c r="D15" s="11">
        <v>71801009.019999996</v>
      </c>
      <c r="E15" s="11"/>
      <c r="F15" s="11">
        <v>22045810.68</v>
      </c>
      <c r="G15" s="11">
        <v>17765163</v>
      </c>
      <c r="H15" s="11"/>
      <c r="I15" s="11">
        <v>5265582.62</v>
      </c>
      <c r="J15" s="11">
        <v>2408767</v>
      </c>
      <c r="K15" s="11"/>
      <c r="L15" s="11">
        <v>683496</v>
      </c>
      <c r="M15" s="11">
        <v>34210736</v>
      </c>
      <c r="N15" s="11"/>
      <c r="O15" s="11">
        <v>9997020.3499999996</v>
      </c>
      <c r="P15" s="11">
        <v>6202263.0199999996</v>
      </c>
      <c r="Q15" s="11"/>
      <c r="R15" s="11">
        <v>1909175.79</v>
      </c>
      <c r="S15" s="11">
        <v>2608393</v>
      </c>
      <c r="T15" s="11"/>
      <c r="U15" s="11">
        <v>687798.5</v>
      </c>
      <c r="V15" s="11">
        <v>4754281</v>
      </c>
      <c r="W15" s="11"/>
      <c r="X15" s="11">
        <v>1579136.09</v>
      </c>
      <c r="Y15" s="11">
        <v>1816561</v>
      </c>
      <c r="Z15" s="11"/>
      <c r="AA15" s="11">
        <v>1293502.6000000001</v>
      </c>
      <c r="AB15" s="11">
        <v>2034845</v>
      </c>
      <c r="AC15" s="11"/>
      <c r="AD15" s="11">
        <v>630098.73</v>
      </c>
    </row>
    <row r="16" spans="1:30" s="1" customFormat="1" ht="18.2" customHeight="1" x14ac:dyDescent="0.2">
      <c r="A16" s="9">
        <v>11</v>
      </c>
      <c r="B16" s="13" t="s">
        <v>42</v>
      </c>
      <c r="C16" s="13" t="s">
        <v>43</v>
      </c>
      <c r="D16" s="14">
        <v>30206684</v>
      </c>
      <c r="E16" s="14"/>
      <c r="F16" s="14">
        <v>7709630</v>
      </c>
      <c r="G16" s="15">
        <v>6206498</v>
      </c>
      <c r="H16" s="15"/>
      <c r="I16" s="15">
        <v>1737799</v>
      </c>
      <c r="J16" s="15">
        <v>900574</v>
      </c>
      <c r="K16" s="15"/>
      <c r="L16" s="15">
        <v>252161</v>
      </c>
      <c r="M16" s="15">
        <v>16286637</v>
      </c>
      <c r="N16" s="15"/>
      <c r="O16" s="15">
        <v>4382717</v>
      </c>
      <c r="P16" s="15">
        <v>1893755</v>
      </c>
      <c r="Q16" s="15"/>
      <c r="R16" s="15">
        <v>530251</v>
      </c>
      <c r="S16" s="15">
        <v>2397035</v>
      </c>
      <c r="T16" s="15"/>
      <c r="U16" s="15">
        <v>128498</v>
      </c>
      <c r="V16" s="15">
        <v>800000</v>
      </c>
      <c r="W16" s="15"/>
      <c r="X16" s="15">
        <v>186347</v>
      </c>
      <c r="Y16" s="15">
        <v>1255333</v>
      </c>
      <c r="Z16" s="15"/>
      <c r="AA16" s="15">
        <v>361138</v>
      </c>
      <c r="AB16" s="15">
        <v>466852</v>
      </c>
      <c r="AC16" s="15"/>
      <c r="AD16" s="15">
        <v>130719</v>
      </c>
    </row>
    <row r="17" spans="1:30" s="1" customFormat="1" ht="18.2" customHeight="1" x14ac:dyDescent="0.2">
      <c r="A17" s="9">
        <v>12</v>
      </c>
      <c r="B17" s="13" t="s">
        <v>44</v>
      </c>
      <c r="C17" s="13" t="s">
        <v>45</v>
      </c>
      <c r="D17" s="14">
        <v>38024731</v>
      </c>
      <c r="E17" s="14"/>
      <c r="F17" s="14">
        <v>12396972</v>
      </c>
      <c r="G17" s="14">
        <v>10278961</v>
      </c>
      <c r="H17" s="14"/>
      <c r="I17" s="14">
        <v>3004555</v>
      </c>
      <c r="J17" s="14">
        <v>1470312</v>
      </c>
      <c r="K17" s="14"/>
      <c r="L17" s="14">
        <v>428803</v>
      </c>
      <c r="M17" s="14">
        <v>16862869</v>
      </c>
      <c r="N17" s="14"/>
      <c r="O17" s="14">
        <v>4869629</v>
      </c>
      <c r="P17" s="14">
        <v>3907546</v>
      </c>
      <c r="Q17" s="14"/>
      <c r="R17" s="14">
        <v>1148491</v>
      </c>
      <c r="S17" s="14">
        <v>0</v>
      </c>
      <c r="T17" s="14"/>
      <c r="U17" s="14">
        <v>540921</v>
      </c>
      <c r="V17" s="14">
        <v>3635619</v>
      </c>
      <c r="W17" s="14"/>
      <c r="X17" s="14">
        <v>1102465</v>
      </c>
      <c r="Y17" s="14">
        <v>380000</v>
      </c>
      <c r="Z17" s="14"/>
      <c r="AA17" s="14">
        <v>872104</v>
      </c>
      <c r="AB17" s="14">
        <v>1489424</v>
      </c>
      <c r="AC17" s="14"/>
      <c r="AD17" s="14">
        <v>430004</v>
      </c>
    </row>
    <row r="18" spans="1:30" s="1" customFormat="1" ht="18.2" customHeight="1" x14ac:dyDescent="0.2">
      <c r="A18" s="9">
        <v>13</v>
      </c>
      <c r="B18" s="13" t="s">
        <v>46</v>
      </c>
      <c r="C18" s="13" t="s">
        <v>47</v>
      </c>
      <c r="D18" s="14">
        <v>3569594.02</v>
      </c>
      <c r="E18" s="14"/>
      <c r="F18" s="14">
        <v>1939208.68</v>
      </c>
      <c r="G18" s="15">
        <v>1279704</v>
      </c>
      <c r="H18" s="15"/>
      <c r="I18" s="15">
        <v>523228.62</v>
      </c>
      <c r="J18" s="15">
        <v>37881</v>
      </c>
      <c r="K18" s="15"/>
      <c r="L18" s="15">
        <v>2532</v>
      </c>
      <c r="M18" s="15">
        <v>1061230</v>
      </c>
      <c r="N18" s="15"/>
      <c r="O18" s="15">
        <v>744674.35</v>
      </c>
      <c r="P18" s="15">
        <v>400962.02</v>
      </c>
      <c r="Q18" s="15"/>
      <c r="R18" s="15">
        <v>230433.79</v>
      </c>
      <c r="S18" s="15">
        <v>211358</v>
      </c>
      <c r="T18" s="15"/>
      <c r="U18" s="15">
        <v>18379.5</v>
      </c>
      <c r="V18" s="15">
        <v>318662</v>
      </c>
      <c r="W18" s="15"/>
      <c r="X18" s="15">
        <v>290324.09000000003</v>
      </c>
      <c r="Y18" s="15">
        <v>181228</v>
      </c>
      <c r="Z18" s="15"/>
      <c r="AA18" s="15">
        <v>60260.6</v>
      </c>
      <c r="AB18" s="15">
        <v>78569</v>
      </c>
      <c r="AC18" s="15"/>
      <c r="AD18" s="15">
        <v>69375.73</v>
      </c>
    </row>
    <row r="19" spans="1:30" s="1" customFormat="1" ht="18.2" customHeight="1" x14ac:dyDescent="0.2">
      <c r="A19" s="9">
        <v>15</v>
      </c>
      <c r="B19" s="10"/>
      <c r="C19" s="10" t="s">
        <v>48</v>
      </c>
      <c r="D19" s="11">
        <v>6580217</v>
      </c>
      <c r="E19" s="11"/>
      <c r="F19" s="11">
        <v>1849478.26</v>
      </c>
      <c r="G19" s="11">
        <v>404600</v>
      </c>
      <c r="H19" s="11"/>
      <c r="I19" s="11">
        <v>164447.04999999999</v>
      </c>
      <c r="J19" s="11">
        <v>1636217</v>
      </c>
      <c r="K19" s="11"/>
      <c r="L19" s="11">
        <v>338467.22</v>
      </c>
      <c r="M19" s="11">
        <v>13650</v>
      </c>
      <c r="N19" s="11"/>
      <c r="O19" s="11">
        <v>18563.14</v>
      </c>
      <c r="P19" s="11">
        <v>59000</v>
      </c>
      <c r="Q19" s="11"/>
      <c r="R19" s="11">
        <v>14833.68</v>
      </c>
      <c r="S19" s="11">
        <v>3732450</v>
      </c>
      <c r="T19" s="11"/>
      <c r="U19" s="11">
        <v>1121639.6000000001</v>
      </c>
      <c r="V19" s="11">
        <v>29300</v>
      </c>
      <c r="W19" s="11"/>
      <c r="X19" s="11">
        <v>8784.5</v>
      </c>
      <c r="Y19" s="11">
        <v>530000</v>
      </c>
      <c r="Z19" s="11"/>
      <c r="AA19" s="11">
        <v>121517.96</v>
      </c>
      <c r="AB19" s="11">
        <v>175000</v>
      </c>
      <c r="AC19" s="11"/>
      <c r="AD19" s="11">
        <v>61225.11</v>
      </c>
    </row>
    <row r="20" spans="1:30" s="1" customFormat="1" ht="18.2" customHeight="1" x14ac:dyDescent="0.2">
      <c r="A20" s="9">
        <v>16</v>
      </c>
      <c r="B20" s="13" t="s">
        <v>49</v>
      </c>
      <c r="C20" s="13" t="s">
        <v>50</v>
      </c>
      <c r="D20" s="14">
        <v>4157136</v>
      </c>
      <c r="E20" s="14"/>
      <c r="F20" s="14">
        <v>1169589.75</v>
      </c>
      <c r="G20" s="15">
        <v>125000</v>
      </c>
      <c r="H20" s="15"/>
      <c r="I20" s="15">
        <v>106260.17</v>
      </c>
      <c r="J20" s="15">
        <v>829986</v>
      </c>
      <c r="K20" s="15"/>
      <c r="L20" s="15">
        <v>178488.53</v>
      </c>
      <c r="M20" s="15"/>
      <c r="N20" s="15"/>
      <c r="O20" s="15">
        <v>3817.37</v>
      </c>
      <c r="P20" s="15"/>
      <c r="Q20" s="15"/>
      <c r="R20" s="15"/>
      <c r="S20" s="15">
        <v>2648650</v>
      </c>
      <c r="T20" s="15"/>
      <c r="U20" s="15">
        <v>745695.15</v>
      </c>
      <c r="V20" s="15">
        <v>6800</v>
      </c>
      <c r="W20" s="15"/>
      <c r="X20" s="15">
        <v>1153.8399999999999</v>
      </c>
      <c r="Y20" s="15">
        <v>450000</v>
      </c>
      <c r="Z20" s="15"/>
      <c r="AA20" s="15">
        <v>93168.38</v>
      </c>
      <c r="AB20" s="15">
        <v>96700</v>
      </c>
      <c r="AC20" s="15"/>
      <c r="AD20" s="15">
        <v>41006.31</v>
      </c>
    </row>
    <row r="21" spans="1:30" s="1" customFormat="1" ht="18.2" customHeight="1" x14ac:dyDescent="0.2">
      <c r="A21" s="9">
        <v>19</v>
      </c>
      <c r="B21" s="13" t="s">
        <v>51</v>
      </c>
      <c r="C21" s="13" t="s">
        <v>52</v>
      </c>
      <c r="D21" s="14">
        <v>2049253</v>
      </c>
      <c r="E21" s="14"/>
      <c r="F21" s="14">
        <v>547812.23</v>
      </c>
      <c r="G21" s="14">
        <v>279000</v>
      </c>
      <c r="H21" s="14"/>
      <c r="I21" s="14">
        <v>8450.65</v>
      </c>
      <c r="J21" s="14">
        <v>477353</v>
      </c>
      <c r="K21" s="14"/>
      <c r="L21" s="14">
        <v>101980.99</v>
      </c>
      <c r="M21" s="14">
        <v>1500</v>
      </c>
      <c r="N21" s="14"/>
      <c r="O21" s="14">
        <v>223.78</v>
      </c>
      <c r="P21" s="14">
        <v>45000</v>
      </c>
      <c r="Q21" s="14"/>
      <c r="R21" s="14">
        <v>10925.14</v>
      </c>
      <c r="S21" s="14">
        <v>1083800</v>
      </c>
      <c r="T21" s="14"/>
      <c r="U21" s="14">
        <v>375241.01</v>
      </c>
      <c r="V21" s="14">
        <v>12300</v>
      </c>
      <c r="W21" s="14"/>
      <c r="X21" s="14">
        <v>5860.48</v>
      </c>
      <c r="Y21" s="14">
        <v>75000</v>
      </c>
      <c r="Z21" s="14"/>
      <c r="AA21" s="14">
        <v>25016.18</v>
      </c>
      <c r="AB21" s="14">
        <v>75300</v>
      </c>
      <c r="AC21" s="14"/>
      <c r="AD21" s="14">
        <v>20114</v>
      </c>
    </row>
    <row r="22" spans="1:30" s="1" customFormat="1" ht="18.2" customHeight="1" x14ac:dyDescent="0.2">
      <c r="A22" s="9">
        <v>20</v>
      </c>
      <c r="B22" s="13" t="s">
        <v>53</v>
      </c>
      <c r="C22" s="13" t="s">
        <v>54</v>
      </c>
      <c r="D22" s="14">
        <v>309878</v>
      </c>
      <c r="E22" s="14"/>
      <c r="F22" s="14">
        <v>98880.45</v>
      </c>
      <c r="G22" s="15"/>
      <c r="H22" s="15"/>
      <c r="I22" s="15">
        <v>38596.97</v>
      </c>
      <c r="J22" s="15">
        <v>302878</v>
      </c>
      <c r="K22" s="15"/>
      <c r="L22" s="15">
        <v>56152.800000000003</v>
      </c>
      <c r="M22" s="15"/>
      <c r="N22" s="15"/>
      <c r="O22" s="15">
        <v>1564.68</v>
      </c>
      <c r="P22" s="15">
        <v>7000</v>
      </c>
      <c r="Q22" s="15"/>
      <c r="R22" s="15"/>
      <c r="S22" s="15"/>
      <c r="T22" s="15"/>
      <c r="U22" s="15"/>
      <c r="V22" s="15"/>
      <c r="W22" s="15"/>
      <c r="X22" s="15"/>
      <c r="Y22" s="15">
        <v>0</v>
      </c>
      <c r="Z22" s="15"/>
      <c r="AA22" s="15">
        <v>2566</v>
      </c>
      <c r="AB22" s="15"/>
      <c r="AC22" s="15"/>
      <c r="AD22" s="15"/>
    </row>
    <row r="23" spans="1:30" s="1" customFormat="1" ht="18.2" customHeight="1" x14ac:dyDescent="0.2">
      <c r="A23" s="9">
        <v>21</v>
      </c>
      <c r="B23" s="13" t="s">
        <v>55</v>
      </c>
      <c r="C23" s="13" t="s">
        <v>48</v>
      </c>
      <c r="D23" s="14">
        <v>63950</v>
      </c>
      <c r="E23" s="14"/>
      <c r="F23" s="14">
        <v>33195.83</v>
      </c>
      <c r="G23" s="14">
        <v>600</v>
      </c>
      <c r="H23" s="14"/>
      <c r="I23" s="14">
        <v>11139.26</v>
      </c>
      <c r="J23" s="14">
        <v>26000</v>
      </c>
      <c r="K23" s="14"/>
      <c r="L23" s="14">
        <v>1844.9</v>
      </c>
      <c r="M23" s="14">
        <v>12150</v>
      </c>
      <c r="N23" s="14"/>
      <c r="O23" s="14">
        <v>12957.31</v>
      </c>
      <c r="P23" s="14">
        <v>7000</v>
      </c>
      <c r="Q23" s="14"/>
      <c r="R23" s="14">
        <v>3908.54</v>
      </c>
      <c r="S23" s="14">
        <v>0</v>
      </c>
      <c r="T23" s="14"/>
      <c r="U23" s="14">
        <v>703.44</v>
      </c>
      <c r="V23" s="14">
        <v>10200</v>
      </c>
      <c r="W23" s="14"/>
      <c r="X23" s="14">
        <v>1770.18</v>
      </c>
      <c r="Y23" s="14">
        <v>5000</v>
      </c>
      <c r="Z23" s="14"/>
      <c r="AA23" s="14">
        <v>767.4</v>
      </c>
      <c r="AB23" s="14">
        <v>3000</v>
      </c>
      <c r="AC23" s="14"/>
      <c r="AD23" s="14">
        <v>104.8</v>
      </c>
    </row>
    <row r="24" spans="1:30" s="1" customFormat="1" ht="18.2" customHeight="1" x14ac:dyDescent="0.2">
      <c r="A24" s="9">
        <v>23</v>
      </c>
      <c r="B24" s="10"/>
      <c r="C24" s="10" t="s">
        <v>56</v>
      </c>
      <c r="D24" s="11">
        <v>-170763371.02000001</v>
      </c>
      <c r="E24" s="11"/>
      <c r="F24" s="11">
        <v>-41342528.380000003</v>
      </c>
      <c r="G24" s="12">
        <v>-45454786</v>
      </c>
      <c r="H24" s="12"/>
      <c r="I24" s="12">
        <v>-10466236.9</v>
      </c>
      <c r="J24" s="12">
        <v>-7544423</v>
      </c>
      <c r="K24" s="12"/>
      <c r="L24" s="12">
        <v>-1597540.5</v>
      </c>
      <c r="M24" s="12">
        <v>-60562237</v>
      </c>
      <c r="N24" s="12"/>
      <c r="O24" s="12">
        <v>-15508439.880000001</v>
      </c>
      <c r="P24" s="12">
        <v>-16291935.02</v>
      </c>
      <c r="Q24" s="12"/>
      <c r="R24" s="12">
        <v>-3731865.24</v>
      </c>
      <c r="S24" s="12">
        <v>-10437515</v>
      </c>
      <c r="T24" s="12"/>
      <c r="U24" s="12">
        <v>-2248541.0299999998</v>
      </c>
      <c r="V24" s="12">
        <v>-14646120</v>
      </c>
      <c r="W24" s="12"/>
      <c r="X24" s="12">
        <v>-3469743.47</v>
      </c>
      <c r="Y24" s="12">
        <v>-8430555</v>
      </c>
      <c r="Z24" s="12"/>
      <c r="AA24" s="12">
        <v>-2753157.68</v>
      </c>
      <c r="AB24" s="12">
        <v>-7395800</v>
      </c>
      <c r="AC24" s="12"/>
      <c r="AD24" s="12">
        <v>-1567003.68</v>
      </c>
    </row>
    <row r="25" spans="1:30" s="1" customFormat="1" ht="18.2" customHeight="1" x14ac:dyDescent="0.2">
      <c r="A25" s="9">
        <v>24</v>
      </c>
      <c r="B25" s="10"/>
      <c r="C25" s="10" t="s">
        <v>57</v>
      </c>
      <c r="D25" s="11">
        <v>-13400084</v>
      </c>
      <c r="E25" s="11"/>
      <c r="F25" s="11">
        <v>-2699870.85</v>
      </c>
      <c r="G25" s="11">
        <v>-3161693</v>
      </c>
      <c r="H25" s="11"/>
      <c r="I25" s="11">
        <v>-615814.76</v>
      </c>
      <c r="J25" s="11">
        <v>-544251</v>
      </c>
      <c r="K25" s="11"/>
      <c r="L25" s="11">
        <v>-62256.06</v>
      </c>
      <c r="M25" s="11">
        <v>-5777503</v>
      </c>
      <c r="N25" s="11"/>
      <c r="O25" s="11">
        <v>-1022707.49</v>
      </c>
      <c r="P25" s="11">
        <v>-1377249</v>
      </c>
      <c r="Q25" s="11"/>
      <c r="R25" s="11">
        <v>-216350.07</v>
      </c>
      <c r="S25" s="11">
        <v>-1084095</v>
      </c>
      <c r="T25" s="11"/>
      <c r="U25" s="11">
        <v>-372906.68</v>
      </c>
      <c r="V25" s="11">
        <v>-764427</v>
      </c>
      <c r="W25" s="11"/>
      <c r="X25" s="11">
        <v>-158159.88</v>
      </c>
      <c r="Y25" s="11">
        <v>-385306</v>
      </c>
      <c r="Z25" s="11"/>
      <c r="AA25" s="11">
        <v>-196267.7</v>
      </c>
      <c r="AB25" s="11">
        <v>-305560</v>
      </c>
      <c r="AC25" s="11"/>
      <c r="AD25" s="11">
        <v>-55408.21</v>
      </c>
    </row>
    <row r="26" spans="1:30" s="1" customFormat="1" ht="18.2" customHeight="1" x14ac:dyDescent="0.2">
      <c r="A26" s="9">
        <v>25</v>
      </c>
      <c r="B26" s="13" t="s">
        <v>58</v>
      </c>
      <c r="C26" s="13" t="s">
        <v>59</v>
      </c>
      <c r="D26" s="14"/>
      <c r="E26" s="14"/>
      <c r="F26" s="14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</row>
    <row r="27" spans="1:30" s="1" customFormat="1" ht="18.2" customHeight="1" x14ac:dyDescent="0.2">
      <c r="A27" s="9">
        <v>26</v>
      </c>
      <c r="B27" s="13" t="s">
        <v>60</v>
      </c>
      <c r="C27" s="13" t="s">
        <v>61</v>
      </c>
      <c r="D27" s="14">
        <v>-5362775</v>
      </c>
      <c r="E27" s="14"/>
      <c r="F27" s="14">
        <v>-1207660.74</v>
      </c>
      <c r="G27" s="14">
        <v>-1209882</v>
      </c>
      <c r="H27" s="14"/>
      <c r="I27" s="14">
        <v>-341374.46</v>
      </c>
      <c r="J27" s="14">
        <v>-221201</v>
      </c>
      <c r="K27" s="14"/>
      <c r="L27" s="14">
        <v>-47526.6</v>
      </c>
      <c r="M27" s="14">
        <v>-2104419</v>
      </c>
      <c r="N27" s="14"/>
      <c r="O27" s="14">
        <v>-405882.01</v>
      </c>
      <c r="P27" s="14">
        <v>-582128</v>
      </c>
      <c r="Q27" s="14"/>
      <c r="R27" s="14">
        <v>-89628.59</v>
      </c>
      <c r="S27" s="14">
        <v>-435863</v>
      </c>
      <c r="T27" s="14"/>
      <c r="U27" s="14">
        <v>-67445.429999999993</v>
      </c>
      <c r="V27" s="14">
        <v>-495902</v>
      </c>
      <c r="W27" s="14"/>
      <c r="X27" s="14">
        <v>-130347.17</v>
      </c>
      <c r="Y27" s="14">
        <v>-121520</v>
      </c>
      <c r="Z27" s="14"/>
      <c r="AA27" s="14">
        <v>-95355.07</v>
      </c>
      <c r="AB27" s="14">
        <v>-191860</v>
      </c>
      <c r="AC27" s="14"/>
      <c r="AD27" s="14">
        <v>-30101.41</v>
      </c>
    </row>
    <row r="28" spans="1:30" s="1" customFormat="1" ht="18.2" customHeight="1" x14ac:dyDescent="0.2">
      <c r="A28" s="9">
        <v>27</v>
      </c>
      <c r="B28" s="13" t="s">
        <v>62</v>
      </c>
      <c r="C28" s="13" t="s">
        <v>63</v>
      </c>
      <c r="D28" s="14">
        <v>-7669975</v>
      </c>
      <c r="E28" s="14"/>
      <c r="F28" s="14">
        <v>-1381005.63</v>
      </c>
      <c r="G28" s="15">
        <v>-1807811</v>
      </c>
      <c r="H28" s="15"/>
      <c r="I28" s="15">
        <v>-232471.05</v>
      </c>
      <c r="J28" s="15">
        <v>-304136</v>
      </c>
      <c r="K28" s="15"/>
      <c r="L28" s="15">
        <v>-8612.5</v>
      </c>
      <c r="M28" s="15">
        <v>-3601282</v>
      </c>
      <c r="N28" s="15"/>
      <c r="O28" s="15">
        <v>-599618.57999999996</v>
      </c>
      <c r="P28" s="15">
        <v>-768375</v>
      </c>
      <c r="Q28" s="15"/>
      <c r="R28" s="15">
        <v>-116491.87</v>
      </c>
      <c r="S28" s="15">
        <v>-617162</v>
      </c>
      <c r="T28" s="15"/>
      <c r="U28" s="15">
        <v>-294614.44</v>
      </c>
      <c r="V28" s="15">
        <v>-239659</v>
      </c>
      <c r="W28" s="15"/>
      <c r="X28" s="15">
        <v>-17640.650000000001</v>
      </c>
      <c r="Y28" s="15">
        <v>-238250</v>
      </c>
      <c r="Z28" s="15"/>
      <c r="AA28" s="15">
        <v>-92633.54</v>
      </c>
      <c r="AB28" s="15">
        <v>-93300</v>
      </c>
      <c r="AC28" s="15"/>
      <c r="AD28" s="15">
        <v>-18923</v>
      </c>
    </row>
    <row r="29" spans="1:30" s="1" customFormat="1" ht="18.2" customHeight="1" x14ac:dyDescent="0.2">
      <c r="A29" s="9">
        <v>28</v>
      </c>
      <c r="B29" s="13" t="s">
        <v>64</v>
      </c>
      <c r="C29" s="13" t="s">
        <v>65</v>
      </c>
      <c r="D29" s="14">
        <v>-367334</v>
      </c>
      <c r="E29" s="14"/>
      <c r="F29" s="14">
        <v>-111204.48</v>
      </c>
      <c r="G29" s="14">
        <v>-144000</v>
      </c>
      <c r="H29" s="14"/>
      <c r="I29" s="14">
        <v>-41969.25</v>
      </c>
      <c r="J29" s="14">
        <v>-18914</v>
      </c>
      <c r="K29" s="14"/>
      <c r="L29" s="14">
        <v>-6116.96</v>
      </c>
      <c r="M29" s="14">
        <v>-71802</v>
      </c>
      <c r="N29" s="14"/>
      <c r="O29" s="14">
        <v>-17206.900000000001</v>
      </c>
      <c r="P29" s="14">
        <v>-26746</v>
      </c>
      <c r="Q29" s="14"/>
      <c r="R29" s="14">
        <v>-10229.61</v>
      </c>
      <c r="S29" s="14">
        <v>-31070</v>
      </c>
      <c r="T29" s="14"/>
      <c r="U29" s="14">
        <v>-10846.81</v>
      </c>
      <c r="V29" s="14">
        <v>-28866</v>
      </c>
      <c r="W29" s="14"/>
      <c r="X29" s="14">
        <v>-10172.06</v>
      </c>
      <c r="Y29" s="14">
        <v>-25536</v>
      </c>
      <c r="Z29" s="14"/>
      <c r="AA29" s="14">
        <v>-8279.09</v>
      </c>
      <c r="AB29" s="14">
        <v>-20400</v>
      </c>
      <c r="AC29" s="14"/>
      <c r="AD29" s="14">
        <v>-6383.8</v>
      </c>
    </row>
    <row r="30" spans="1:30" s="1" customFormat="1" ht="18.2" customHeight="1" x14ac:dyDescent="0.2">
      <c r="A30" s="9">
        <v>29</v>
      </c>
      <c r="B30" s="10"/>
      <c r="C30" s="10" t="s">
        <v>66</v>
      </c>
      <c r="D30" s="11">
        <v>-157363287.02000001</v>
      </c>
      <c r="E30" s="11"/>
      <c r="F30" s="11">
        <v>-38642657.530000001</v>
      </c>
      <c r="G30" s="12">
        <v>-42293093</v>
      </c>
      <c r="H30" s="12"/>
      <c r="I30" s="12">
        <v>-9850422.1400000006</v>
      </c>
      <c r="J30" s="12">
        <v>-7000172</v>
      </c>
      <c r="K30" s="12"/>
      <c r="L30" s="12">
        <v>-1535284.44</v>
      </c>
      <c r="M30" s="12">
        <v>-54784734</v>
      </c>
      <c r="N30" s="12"/>
      <c r="O30" s="12">
        <v>-14485732.390000001</v>
      </c>
      <c r="P30" s="12">
        <v>-14914686.02</v>
      </c>
      <c r="Q30" s="12"/>
      <c r="R30" s="12">
        <v>-3515515.17</v>
      </c>
      <c r="S30" s="12">
        <v>-9353420</v>
      </c>
      <c r="T30" s="12"/>
      <c r="U30" s="12">
        <v>-1875634.35</v>
      </c>
      <c r="V30" s="12">
        <v>-13881693</v>
      </c>
      <c r="W30" s="12"/>
      <c r="X30" s="12">
        <v>-3311583.59</v>
      </c>
      <c r="Y30" s="12">
        <v>-8045249</v>
      </c>
      <c r="Z30" s="12"/>
      <c r="AA30" s="12">
        <v>-2556889.98</v>
      </c>
      <c r="AB30" s="12">
        <v>-7090240</v>
      </c>
      <c r="AC30" s="12"/>
      <c r="AD30" s="12">
        <v>-1511595.47</v>
      </c>
    </row>
    <row r="31" spans="1:30" s="1" customFormat="1" ht="18.2" customHeight="1" x14ac:dyDescent="0.2">
      <c r="A31" s="9">
        <v>30</v>
      </c>
      <c r="B31" s="13" t="s">
        <v>67</v>
      </c>
      <c r="C31" s="13" t="s">
        <v>68</v>
      </c>
      <c r="D31" s="14">
        <v>-102581264.98</v>
      </c>
      <c r="E31" s="14"/>
      <c r="F31" s="14">
        <v>-25836084.260000002</v>
      </c>
      <c r="G31" s="14">
        <v>-26422938</v>
      </c>
      <c r="H31" s="14"/>
      <c r="I31" s="14">
        <v>-6130232.5999999996</v>
      </c>
      <c r="J31" s="14">
        <v>-3432799</v>
      </c>
      <c r="K31" s="14"/>
      <c r="L31" s="14">
        <v>-765795.9</v>
      </c>
      <c r="M31" s="14">
        <v>-40235581</v>
      </c>
      <c r="N31" s="14"/>
      <c r="O31" s="14">
        <v>-10834642.74</v>
      </c>
      <c r="P31" s="14">
        <v>-10357493.98</v>
      </c>
      <c r="Q31" s="14"/>
      <c r="R31" s="14">
        <v>-2455221.15</v>
      </c>
      <c r="S31" s="14">
        <v>-5098947</v>
      </c>
      <c r="T31" s="14"/>
      <c r="U31" s="14">
        <v>-1127115.3799999999</v>
      </c>
      <c r="V31" s="14">
        <v>-8741767</v>
      </c>
      <c r="W31" s="14"/>
      <c r="X31" s="14">
        <v>-2139048.31</v>
      </c>
      <c r="Y31" s="14">
        <v>-4817950</v>
      </c>
      <c r="Z31" s="14"/>
      <c r="AA31" s="14">
        <v>-1581077.74</v>
      </c>
      <c r="AB31" s="14">
        <v>-3473789</v>
      </c>
      <c r="AC31" s="14"/>
      <c r="AD31" s="14">
        <v>-802950.44</v>
      </c>
    </row>
    <row r="32" spans="1:30" s="1" customFormat="1" ht="18.2" customHeight="1" x14ac:dyDescent="0.2">
      <c r="A32" s="9">
        <v>31</v>
      </c>
      <c r="B32" s="13" t="s">
        <v>69</v>
      </c>
      <c r="C32" s="13" t="s">
        <v>70</v>
      </c>
      <c r="D32" s="14">
        <v>-54327564.719999999</v>
      </c>
      <c r="E32" s="14"/>
      <c r="F32" s="14">
        <v>-12783360.880000001</v>
      </c>
      <c r="G32" s="15">
        <v>-15734160</v>
      </c>
      <c r="H32" s="15"/>
      <c r="I32" s="15">
        <v>-3719003.54</v>
      </c>
      <c r="J32" s="15">
        <v>-3530653</v>
      </c>
      <c r="K32" s="15"/>
      <c r="L32" s="15">
        <v>-768977.31</v>
      </c>
      <c r="M32" s="15">
        <v>-14524508</v>
      </c>
      <c r="N32" s="15"/>
      <c r="O32" s="15">
        <v>-3635876.38</v>
      </c>
      <c r="P32" s="15">
        <v>-4485936.72</v>
      </c>
      <c r="Q32" s="15"/>
      <c r="R32" s="15">
        <v>-1058592.27</v>
      </c>
      <c r="S32" s="15">
        <v>-4253973</v>
      </c>
      <c r="T32" s="15"/>
      <c r="U32" s="15">
        <v>-748508.97</v>
      </c>
      <c r="V32" s="15">
        <v>-5078526</v>
      </c>
      <c r="W32" s="15"/>
      <c r="X32" s="15">
        <v>-1169826.3400000001</v>
      </c>
      <c r="Y32" s="15">
        <v>-3163169</v>
      </c>
      <c r="Z32" s="15"/>
      <c r="AA32" s="15">
        <v>-974223.17</v>
      </c>
      <c r="AB32" s="15">
        <v>-3556639</v>
      </c>
      <c r="AC32" s="15"/>
      <c r="AD32" s="15">
        <v>-708352.9</v>
      </c>
    </row>
    <row r="33" spans="1:30" s="1" customFormat="1" ht="18.2" customHeight="1" x14ac:dyDescent="0.2">
      <c r="A33" s="9">
        <v>32</v>
      </c>
      <c r="B33" s="13" t="s">
        <v>71</v>
      </c>
      <c r="C33" s="13" t="s">
        <v>72</v>
      </c>
      <c r="D33" s="14">
        <v>-454457.32</v>
      </c>
      <c r="E33" s="14"/>
      <c r="F33" s="14">
        <v>-23212.390000000101</v>
      </c>
      <c r="G33" s="14">
        <v>-135995</v>
      </c>
      <c r="H33" s="14"/>
      <c r="I33" s="14">
        <v>-1186</v>
      </c>
      <c r="J33" s="14">
        <v>-36720</v>
      </c>
      <c r="K33" s="14"/>
      <c r="L33" s="14">
        <v>-511.229999999999</v>
      </c>
      <c r="M33" s="14">
        <v>-24645</v>
      </c>
      <c r="N33" s="14"/>
      <c r="O33" s="14">
        <v>-15213.27</v>
      </c>
      <c r="P33" s="14">
        <v>-71255.320000000007</v>
      </c>
      <c r="Q33" s="14"/>
      <c r="R33" s="14">
        <v>-1701.75000000003</v>
      </c>
      <c r="S33" s="14">
        <v>-500</v>
      </c>
      <c r="T33" s="14"/>
      <c r="U33" s="14">
        <v>-10</v>
      </c>
      <c r="V33" s="14">
        <v>-61400</v>
      </c>
      <c r="W33" s="14"/>
      <c r="X33" s="14">
        <v>-2708.94</v>
      </c>
      <c r="Y33" s="14">
        <v>-64130</v>
      </c>
      <c r="Z33" s="14"/>
      <c r="AA33" s="14">
        <v>-1589.0699999999899</v>
      </c>
      <c r="AB33" s="14">
        <v>-59812</v>
      </c>
      <c r="AC33" s="14"/>
      <c r="AD33" s="14">
        <v>-292.12999999999698</v>
      </c>
    </row>
    <row r="34" spans="1:30" s="1" customFormat="1" ht="18.2" customHeight="1" x14ac:dyDescent="0.2">
      <c r="A34" s="9">
        <v>33</v>
      </c>
      <c r="B34" s="10"/>
      <c r="C34" s="10" t="s">
        <v>73</v>
      </c>
      <c r="D34" s="11">
        <v>10315679</v>
      </c>
      <c r="E34" s="11"/>
      <c r="F34" s="11">
        <v>9103548.8399999999</v>
      </c>
      <c r="G34" s="12">
        <v>-461041</v>
      </c>
      <c r="H34" s="12"/>
      <c r="I34" s="12">
        <v>1663712.99</v>
      </c>
      <c r="J34" s="12">
        <v>332259</v>
      </c>
      <c r="K34" s="12"/>
      <c r="L34" s="12">
        <v>452224.81</v>
      </c>
      <c r="M34" s="12">
        <v>8262032</v>
      </c>
      <c r="N34" s="12"/>
      <c r="O34" s="12">
        <v>3646865.11</v>
      </c>
      <c r="P34" s="12">
        <v>639876</v>
      </c>
      <c r="Q34" s="12"/>
      <c r="R34" s="12">
        <v>852919.38999999897</v>
      </c>
      <c r="S34" s="12">
        <v>128147</v>
      </c>
      <c r="T34" s="12"/>
      <c r="U34" s="12">
        <v>786442.47999999905</v>
      </c>
      <c r="V34" s="12">
        <v>1011596</v>
      </c>
      <c r="W34" s="12"/>
      <c r="X34" s="12">
        <v>905132.03</v>
      </c>
      <c r="Y34" s="12">
        <v>400310</v>
      </c>
      <c r="Z34" s="12"/>
      <c r="AA34" s="12">
        <v>301340.96000000002</v>
      </c>
      <c r="AB34" s="12">
        <v>2500</v>
      </c>
      <c r="AC34" s="12"/>
      <c r="AD34" s="12">
        <v>494911.07</v>
      </c>
    </row>
    <row r="35" spans="1:30" s="1" customFormat="1" ht="18.2" customHeight="1" x14ac:dyDescent="0.2">
      <c r="A35" s="9">
        <v>34</v>
      </c>
      <c r="B35" s="10"/>
      <c r="C35" s="10" t="s">
        <v>74</v>
      </c>
      <c r="D35" s="11">
        <v>-47609297</v>
      </c>
      <c r="E35" s="11"/>
      <c r="F35" s="11">
        <v>-4092852.64</v>
      </c>
      <c r="G35" s="11">
        <v>-7245335</v>
      </c>
      <c r="H35" s="11"/>
      <c r="I35" s="11">
        <v>-1423688.31</v>
      </c>
      <c r="J35" s="11">
        <v>-1058896</v>
      </c>
      <c r="K35" s="11"/>
      <c r="L35" s="11">
        <v>-54712.23</v>
      </c>
      <c r="M35" s="11">
        <v>-25734069</v>
      </c>
      <c r="N35" s="11"/>
      <c r="O35" s="11">
        <v>-1132901.98</v>
      </c>
      <c r="P35" s="11">
        <v>-4837496</v>
      </c>
      <c r="Q35" s="11"/>
      <c r="R35" s="11">
        <v>-837042.56</v>
      </c>
      <c r="S35" s="11">
        <v>-3240309</v>
      </c>
      <c r="T35" s="11"/>
      <c r="U35" s="11">
        <v>-200769.65</v>
      </c>
      <c r="V35" s="11">
        <v>-3513444</v>
      </c>
      <c r="W35" s="11"/>
      <c r="X35" s="11">
        <v>-317802.33</v>
      </c>
      <c r="Y35" s="11">
        <v>-1035818</v>
      </c>
      <c r="Z35" s="11"/>
      <c r="AA35" s="11">
        <v>-140010.57</v>
      </c>
      <c r="AB35" s="11">
        <v>-943930</v>
      </c>
      <c r="AC35" s="11"/>
      <c r="AD35" s="11">
        <v>14074.99</v>
      </c>
    </row>
    <row r="36" spans="1:30" s="1" customFormat="1" ht="18.2" customHeight="1" x14ac:dyDescent="0.2">
      <c r="A36" s="9">
        <v>35</v>
      </c>
      <c r="B36" s="13" t="s">
        <v>75</v>
      </c>
      <c r="C36" s="13" t="s">
        <v>76</v>
      </c>
      <c r="D36" s="14">
        <v>205000</v>
      </c>
      <c r="E36" s="14"/>
      <c r="F36" s="14">
        <v>106799.34</v>
      </c>
      <c r="G36" s="15">
        <v>0</v>
      </c>
      <c r="H36" s="15"/>
      <c r="I36" s="15">
        <v>11745</v>
      </c>
      <c r="J36" s="15"/>
      <c r="K36" s="15"/>
      <c r="L36" s="15"/>
      <c r="M36" s="15">
        <v>100000</v>
      </c>
      <c r="N36" s="15"/>
      <c r="O36" s="15">
        <v>64210.34</v>
      </c>
      <c r="P36" s="15">
        <v>5000</v>
      </c>
      <c r="Q36" s="15"/>
      <c r="R36" s="15"/>
      <c r="S36" s="15">
        <v>20000</v>
      </c>
      <c r="T36" s="15"/>
      <c r="U36" s="15">
        <v>13513</v>
      </c>
      <c r="V36" s="15"/>
      <c r="W36" s="15"/>
      <c r="X36" s="15"/>
      <c r="Y36" s="15">
        <v>50000</v>
      </c>
      <c r="Z36" s="15"/>
      <c r="AA36" s="15">
        <v>1081</v>
      </c>
      <c r="AB36" s="15">
        <v>30000</v>
      </c>
      <c r="AC36" s="15"/>
      <c r="AD36" s="15">
        <v>16250</v>
      </c>
    </row>
    <row r="37" spans="1:30" s="1" customFormat="1" ht="18.2" customHeight="1" x14ac:dyDescent="0.2">
      <c r="A37" s="9">
        <v>36</v>
      </c>
      <c r="B37" s="13" t="s">
        <v>77</v>
      </c>
      <c r="C37" s="13" t="s">
        <v>78</v>
      </c>
      <c r="D37" s="14">
        <v>-59911775</v>
      </c>
      <c r="E37" s="14"/>
      <c r="F37" s="14">
        <v>-4279687.97</v>
      </c>
      <c r="G37" s="14">
        <v>-15727901</v>
      </c>
      <c r="H37" s="14"/>
      <c r="I37" s="14">
        <v>-1386285.47</v>
      </c>
      <c r="J37" s="14">
        <v>-964563</v>
      </c>
      <c r="K37" s="14"/>
      <c r="L37" s="14">
        <v>-51106.8</v>
      </c>
      <c r="M37" s="14">
        <v>-22910166</v>
      </c>
      <c r="N37" s="14"/>
      <c r="O37" s="14">
        <v>-1350467.23</v>
      </c>
      <c r="P37" s="14">
        <v>-7705212</v>
      </c>
      <c r="Q37" s="14"/>
      <c r="R37" s="14">
        <v>-830293.72</v>
      </c>
      <c r="S37" s="14">
        <v>-3845727</v>
      </c>
      <c r="T37" s="14"/>
      <c r="U37" s="14">
        <v>-287467.73</v>
      </c>
      <c r="V37" s="14">
        <v>-6620771</v>
      </c>
      <c r="W37" s="14"/>
      <c r="X37" s="14">
        <v>-311301.5</v>
      </c>
      <c r="Y37" s="14">
        <v>-1173674</v>
      </c>
      <c r="Z37" s="14"/>
      <c r="AA37" s="14">
        <v>-57965.52</v>
      </c>
      <c r="AB37" s="14">
        <v>-963761</v>
      </c>
      <c r="AC37" s="14"/>
      <c r="AD37" s="14">
        <v>-4800</v>
      </c>
    </row>
    <row r="38" spans="1:30" s="1" customFormat="1" ht="18.2" customHeight="1" x14ac:dyDescent="0.2">
      <c r="A38" s="9">
        <v>37</v>
      </c>
      <c r="B38" s="13" t="s">
        <v>79</v>
      </c>
      <c r="C38" s="13" t="s">
        <v>80</v>
      </c>
      <c r="D38" s="14">
        <v>17433681</v>
      </c>
      <c r="E38" s="14"/>
      <c r="F38" s="14">
        <v>261910.76</v>
      </c>
      <c r="G38" s="15">
        <v>9133432</v>
      </c>
      <c r="H38" s="15"/>
      <c r="I38" s="15"/>
      <c r="J38" s="15"/>
      <c r="K38" s="15"/>
      <c r="L38" s="15"/>
      <c r="M38" s="15">
        <v>149369</v>
      </c>
      <c r="N38" s="15"/>
      <c r="O38" s="15">
        <v>160252.92000000001</v>
      </c>
      <c r="P38" s="15">
        <v>2898527</v>
      </c>
      <c r="Q38" s="15"/>
      <c r="R38" s="15"/>
      <c r="S38" s="15">
        <v>1842108</v>
      </c>
      <c r="T38" s="15"/>
      <c r="U38" s="15">
        <v>77595.320000000007</v>
      </c>
      <c r="V38" s="15">
        <v>3077717</v>
      </c>
      <c r="W38" s="15"/>
      <c r="X38" s="15"/>
      <c r="Y38" s="15">
        <v>226736</v>
      </c>
      <c r="Z38" s="15"/>
      <c r="AA38" s="15">
        <v>13877.81</v>
      </c>
      <c r="AB38" s="15">
        <v>105792</v>
      </c>
      <c r="AC38" s="15"/>
      <c r="AD38" s="15">
        <v>10184.709999999999</v>
      </c>
    </row>
    <row r="39" spans="1:30" s="1" customFormat="1" ht="18.2" customHeight="1" x14ac:dyDescent="0.2">
      <c r="A39" s="9">
        <v>38</v>
      </c>
      <c r="B39" s="13" t="s">
        <v>81</v>
      </c>
      <c r="C39" s="13" t="s">
        <v>82</v>
      </c>
      <c r="D39" s="14">
        <v>-2301017</v>
      </c>
      <c r="E39" s="14"/>
      <c r="F39" s="14">
        <v>-130287.58</v>
      </c>
      <c r="G39" s="14">
        <v>-416366</v>
      </c>
      <c r="H39" s="14"/>
      <c r="I39" s="14"/>
      <c r="J39" s="14">
        <v>-70000</v>
      </c>
      <c r="K39" s="14"/>
      <c r="L39" s="14"/>
      <c r="M39" s="14">
        <v>-310000</v>
      </c>
      <c r="N39" s="14"/>
      <c r="O39" s="14">
        <v>-5810.55</v>
      </c>
      <c r="P39" s="14">
        <v>-10000</v>
      </c>
      <c r="Q39" s="14"/>
      <c r="R39" s="14">
        <v>0</v>
      </c>
      <c r="S39" s="14">
        <v>-1251190</v>
      </c>
      <c r="T39" s="14"/>
      <c r="U39" s="14">
        <v>-3170.77</v>
      </c>
      <c r="V39" s="14">
        <v>-27500</v>
      </c>
      <c r="W39" s="14"/>
      <c r="X39" s="14"/>
      <c r="Y39" s="14">
        <v>-90000</v>
      </c>
      <c r="Z39" s="14"/>
      <c r="AA39" s="14">
        <v>-94787.61</v>
      </c>
      <c r="AB39" s="14">
        <v>-125961</v>
      </c>
      <c r="AC39" s="14"/>
      <c r="AD39" s="14">
        <v>-26518.65</v>
      </c>
    </row>
    <row r="40" spans="1:30" s="1" customFormat="1" ht="18.2" customHeight="1" x14ac:dyDescent="0.2">
      <c r="A40" s="9">
        <v>39</v>
      </c>
      <c r="B40" s="13" t="s">
        <v>83</v>
      </c>
      <c r="C40" s="13" t="s">
        <v>84</v>
      </c>
      <c r="D40" s="14"/>
      <c r="E40" s="14"/>
      <c r="F40" s="14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</row>
    <row r="41" spans="1:30" s="1" customFormat="1" ht="18.2" customHeight="1" x14ac:dyDescent="0.2">
      <c r="A41" s="9">
        <v>40</v>
      </c>
      <c r="B41" s="13" t="s">
        <v>85</v>
      </c>
      <c r="C41" s="13" t="s">
        <v>86</v>
      </c>
      <c r="D41" s="14">
        <v>-2201166</v>
      </c>
      <c r="E41" s="14"/>
      <c r="F41" s="14"/>
      <c r="G41" s="14"/>
      <c r="H41" s="14"/>
      <c r="I41" s="14"/>
      <c r="J41" s="14"/>
      <c r="K41" s="14"/>
      <c r="L41" s="14"/>
      <c r="M41" s="14">
        <v>-2201166</v>
      </c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</row>
    <row r="42" spans="1:30" s="1" customFormat="1" ht="18.2" customHeight="1" x14ac:dyDescent="0.2">
      <c r="A42" s="9">
        <v>41</v>
      </c>
      <c r="B42" s="13" t="s">
        <v>87</v>
      </c>
      <c r="C42" s="13" t="s">
        <v>88</v>
      </c>
      <c r="D42" s="14"/>
      <c r="E42" s="14"/>
      <c r="F42" s="14">
        <v>3195.58</v>
      </c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>
        <v>3195.58</v>
      </c>
    </row>
    <row r="43" spans="1:30" s="1" customFormat="1" ht="18.2" customHeight="1" x14ac:dyDescent="0.2">
      <c r="A43" s="9">
        <v>42</v>
      </c>
      <c r="B43" s="13" t="s">
        <v>89</v>
      </c>
      <c r="C43" s="13" t="s">
        <v>90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</row>
    <row r="44" spans="1:30" s="1" customFormat="1" ht="18.2" customHeight="1" x14ac:dyDescent="0.2">
      <c r="A44" s="9">
        <v>43</v>
      </c>
      <c r="B44" s="13" t="s">
        <v>91</v>
      </c>
      <c r="C44" s="13" t="s">
        <v>92</v>
      </c>
      <c r="D44" s="14">
        <v>15767</v>
      </c>
      <c r="E44" s="14"/>
      <c r="F44" s="14">
        <v>127.82</v>
      </c>
      <c r="G44" s="15"/>
      <c r="H44" s="15"/>
      <c r="I44" s="15"/>
      <c r="J44" s="15"/>
      <c r="K44" s="15"/>
      <c r="L44" s="15"/>
      <c r="M44" s="15">
        <v>767</v>
      </c>
      <c r="N44" s="15"/>
      <c r="O44" s="15">
        <v>127.82</v>
      </c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>
        <v>15000</v>
      </c>
      <c r="AC44" s="15"/>
      <c r="AD44" s="15"/>
    </row>
    <row r="45" spans="1:30" s="1" customFormat="1" ht="18.2" customHeight="1" x14ac:dyDescent="0.2">
      <c r="A45" s="9">
        <v>44</v>
      </c>
      <c r="B45" s="13" t="s">
        <v>93</v>
      </c>
      <c r="C45" s="13" t="s">
        <v>94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</row>
    <row r="46" spans="1:30" s="1" customFormat="1" ht="18.2" customHeight="1" x14ac:dyDescent="0.2">
      <c r="A46" s="9">
        <v>45</v>
      </c>
      <c r="B46" s="13" t="s">
        <v>95</v>
      </c>
      <c r="C46" s="13" t="s">
        <v>96</v>
      </c>
      <c r="D46" s="14">
        <v>108960</v>
      </c>
      <c r="E46" s="14"/>
      <c r="F46" s="14">
        <v>120728.98</v>
      </c>
      <c r="G46" s="15">
        <v>500</v>
      </c>
      <c r="H46" s="15"/>
      <c r="I46" s="15">
        <v>142.38999999999999</v>
      </c>
      <c r="J46" s="15">
        <v>0</v>
      </c>
      <c r="K46" s="15"/>
      <c r="L46" s="15">
        <v>44.71</v>
      </c>
      <c r="M46" s="15">
        <v>1250</v>
      </c>
      <c r="N46" s="15"/>
      <c r="O46" s="15">
        <v>100369.73</v>
      </c>
      <c r="P46" s="15">
        <v>15000</v>
      </c>
      <c r="Q46" s="15"/>
      <c r="R46" s="15">
        <v>3024.98</v>
      </c>
      <c r="S46" s="15">
        <v>0</v>
      </c>
      <c r="T46" s="15"/>
      <c r="U46" s="15">
        <v>175.81</v>
      </c>
      <c r="V46" s="15">
        <v>92110</v>
      </c>
      <c r="W46" s="15"/>
      <c r="X46" s="15">
        <v>105.37</v>
      </c>
      <c r="Y46" s="15">
        <v>100</v>
      </c>
      <c r="Z46" s="15"/>
      <c r="AA46" s="15">
        <v>22.34</v>
      </c>
      <c r="AB46" s="15">
        <v>0</v>
      </c>
      <c r="AC46" s="15"/>
      <c r="AD46" s="15">
        <v>16843.650000000001</v>
      </c>
    </row>
    <row r="47" spans="1:30" s="1" customFormat="1" ht="18.2" customHeight="1" x14ac:dyDescent="0.2">
      <c r="A47" s="9">
        <v>46</v>
      </c>
      <c r="B47" s="13" t="s">
        <v>97</v>
      </c>
      <c r="C47" s="13" t="s">
        <v>98</v>
      </c>
      <c r="D47" s="14">
        <v>-958747</v>
      </c>
      <c r="E47" s="14"/>
      <c r="F47" s="14">
        <v>-175639.57</v>
      </c>
      <c r="G47" s="14">
        <v>-235000</v>
      </c>
      <c r="H47" s="14"/>
      <c r="I47" s="14">
        <v>-49290.23</v>
      </c>
      <c r="J47" s="14">
        <v>-24333</v>
      </c>
      <c r="K47" s="14"/>
      <c r="L47" s="14">
        <v>-3650.14</v>
      </c>
      <c r="M47" s="14">
        <v>-564123</v>
      </c>
      <c r="N47" s="14"/>
      <c r="O47" s="14">
        <v>-101585.01</v>
      </c>
      <c r="P47" s="14">
        <v>-40811</v>
      </c>
      <c r="Q47" s="14"/>
      <c r="R47" s="14">
        <v>-9773.82</v>
      </c>
      <c r="S47" s="14">
        <v>-5500</v>
      </c>
      <c r="T47" s="14"/>
      <c r="U47" s="14">
        <v>-1415.28</v>
      </c>
      <c r="V47" s="14">
        <v>-35000</v>
      </c>
      <c r="W47" s="14"/>
      <c r="X47" s="14">
        <v>-6606.2</v>
      </c>
      <c r="Y47" s="14">
        <v>-48980</v>
      </c>
      <c r="Z47" s="14"/>
      <c r="AA47" s="14">
        <v>-2238.59</v>
      </c>
      <c r="AB47" s="14">
        <v>-5000</v>
      </c>
      <c r="AC47" s="14"/>
      <c r="AD47" s="14">
        <v>-1080.3</v>
      </c>
    </row>
    <row r="48" spans="1:30" s="1" customFormat="1" ht="18.2" customHeight="1" x14ac:dyDescent="0.2">
      <c r="A48" s="9">
        <v>47</v>
      </c>
      <c r="B48" s="10"/>
      <c r="C48" s="10" t="s">
        <v>99</v>
      </c>
      <c r="D48" s="11">
        <v>-37293618</v>
      </c>
      <c r="E48" s="11"/>
      <c r="F48" s="11">
        <v>5010696.1999999899</v>
      </c>
      <c r="G48" s="12">
        <v>-7706376</v>
      </c>
      <c r="H48" s="12"/>
      <c r="I48" s="12">
        <v>240024.68</v>
      </c>
      <c r="J48" s="12">
        <v>-726637</v>
      </c>
      <c r="K48" s="12"/>
      <c r="L48" s="12">
        <v>397512.58</v>
      </c>
      <c r="M48" s="12">
        <v>-17472037</v>
      </c>
      <c r="N48" s="12"/>
      <c r="O48" s="12">
        <v>2513963.13</v>
      </c>
      <c r="P48" s="12">
        <v>-4197620</v>
      </c>
      <c r="Q48" s="12"/>
      <c r="R48" s="12">
        <v>15876.8299999991</v>
      </c>
      <c r="S48" s="12">
        <v>-3112162</v>
      </c>
      <c r="T48" s="12"/>
      <c r="U48" s="12">
        <v>585672.82999999903</v>
      </c>
      <c r="V48" s="12">
        <v>-2501848</v>
      </c>
      <c r="W48" s="12"/>
      <c r="X48" s="12">
        <v>587329.69999999902</v>
      </c>
      <c r="Y48" s="12">
        <v>-635508</v>
      </c>
      <c r="Z48" s="12"/>
      <c r="AA48" s="12">
        <v>161330.39000000001</v>
      </c>
      <c r="AB48" s="12">
        <v>-941430</v>
      </c>
      <c r="AC48" s="12"/>
      <c r="AD48" s="12">
        <v>508986.06</v>
      </c>
    </row>
    <row r="49" spans="1:30" s="1" customFormat="1" ht="18.2" customHeight="1" x14ac:dyDescent="0.2">
      <c r="A49" s="9">
        <v>48</v>
      </c>
      <c r="B49" s="10"/>
      <c r="C49" s="10" t="s">
        <v>100</v>
      </c>
      <c r="D49" s="11">
        <v>19557173</v>
      </c>
      <c r="E49" s="11"/>
      <c r="F49" s="11">
        <v>-1278584.94</v>
      </c>
      <c r="G49" s="11">
        <v>2752000</v>
      </c>
      <c r="H49" s="11"/>
      <c r="I49" s="11">
        <v>-537000</v>
      </c>
      <c r="J49" s="11">
        <v>-239879</v>
      </c>
      <c r="K49" s="11"/>
      <c r="L49" s="11">
        <v>-68468.73</v>
      </c>
      <c r="M49" s="11">
        <v>14823732</v>
      </c>
      <c r="N49" s="11"/>
      <c r="O49" s="11">
        <v>15418.9399999999</v>
      </c>
      <c r="P49" s="11">
        <v>2173095</v>
      </c>
      <c r="Q49" s="11"/>
      <c r="R49" s="11">
        <v>-224717.91</v>
      </c>
      <c r="S49" s="11">
        <v>-165310</v>
      </c>
      <c r="T49" s="11"/>
      <c r="U49" s="11">
        <v>-41311.18</v>
      </c>
      <c r="V49" s="11">
        <v>664221</v>
      </c>
      <c r="W49" s="11"/>
      <c r="X49" s="11">
        <v>-314462.94</v>
      </c>
      <c r="Y49" s="11">
        <v>-280461</v>
      </c>
      <c r="Z49" s="11"/>
      <c r="AA49" s="11">
        <v>-65490.13</v>
      </c>
      <c r="AB49" s="11">
        <v>-170225</v>
      </c>
      <c r="AC49" s="11"/>
      <c r="AD49" s="11">
        <v>-42552.99</v>
      </c>
    </row>
    <row r="50" spans="1:30" s="1" customFormat="1" ht="18.2" customHeight="1" x14ac:dyDescent="0.2">
      <c r="A50" s="9">
        <v>49</v>
      </c>
      <c r="B50" s="13" t="s">
        <v>101</v>
      </c>
      <c r="C50" s="13" t="s">
        <v>102</v>
      </c>
      <c r="D50" s="14">
        <v>33536112</v>
      </c>
      <c r="E50" s="14"/>
      <c r="F50" s="14">
        <v>2029520</v>
      </c>
      <c r="G50" s="15">
        <v>4000000</v>
      </c>
      <c r="H50" s="15"/>
      <c r="I50" s="15"/>
      <c r="J50" s="15">
        <v>29520</v>
      </c>
      <c r="K50" s="15"/>
      <c r="L50" s="15">
        <v>29520</v>
      </c>
      <c r="M50" s="15">
        <v>25344208</v>
      </c>
      <c r="N50" s="15"/>
      <c r="O50" s="15">
        <v>2000000</v>
      </c>
      <c r="P50" s="15">
        <v>2771084</v>
      </c>
      <c r="Q50" s="15"/>
      <c r="R50" s="15"/>
      <c r="S50" s="15"/>
      <c r="T50" s="15"/>
      <c r="U50" s="15"/>
      <c r="V50" s="15">
        <v>1391300</v>
      </c>
      <c r="W50" s="15"/>
      <c r="X50" s="15"/>
      <c r="Y50" s="15"/>
      <c r="Z50" s="15"/>
      <c r="AA50" s="15"/>
      <c r="AB50" s="15"/>
      <c r="AC50" s="15"/>
      <c r="AD50" s="15"/>
    </row>
    <row r="51" spans="1:30" s="1" customFormat="1" ht="18.2" customHeight="1" x14ac:dyDescent="0.2">
      <c r="A51" s="9">
        <v>50</v>
      </c>
      <c r="B51" s="13" t="s">
        <v>103</v>
      </c>
      <c r="C51" s="13" t="s">
        <v>104</v>
      </c>
      <c r="D51" s="14">
        <v>-13978939</v>
      </c>
      <c r="E51" s="14"/>
      <c r="F51" s="14">
        <v>-3308104.94</v>
      </c>
      <c r="G51" s="14">
        <v>-1248000</v>
      </c>
      <c r="H51" s="14"/>
      <c r="I51" s="14">
        <v>-537000</v>
      </c>
      <c r="J51" s="14">
        <v>-269399</v>
      </c>
      <c r="K51" s="14"/>
      <c r="L51" s="14">
        <v>-97988.73</v>
      </c>
      <c r="M51" s="14">
        <v>-10520476</v>
      </c>
      <c r="N51" s="14"/>
      <c r="O51" s="14">
        <v>-1984581.06</v>
      </c>
      <c r="P51" s="14">
        <v>-597989</v>
      </c>
      <c r="Q51" s="14"/>
      <c r="R51" s="14">
        <v>-224717.91</v>
      </c>
      <c r="S51" s="14">
        <v>-165310</v>
      </c>
      <c r="T51" s="14"/>
      <c r="U51" s="14">
        <v>-41311.18</v>
      </c>
      <c r="V51" s="14">
        <v>-727079</v>
      </c>
      <c r="W51" s="14"/>
      <c r="X51" s="14">
        <v>-314462.94</v>
      </c>
      <c r="Y51" s="14">
        <v>-280461</v>
      </c>
      <c r="Z51" s="14"/>
      <c r="AA51" s="14">
        <v>-65490.13</v>
      </c>
      <c r="AB51" s="14">
        <v>-170225</v>
      </c>
      <c r="AC51" s="14"/>
      <c r="AD51" s="14">
        <v>-42552.99</v>
      </c>
    </row>
    <row r="52" spans="1:30" s="1" customFormat="1" ht="18.2" customHeight="1" x14ac:dyDescent="0.2">
      <c r="A52" s="9">
        <v>51</v>
      </c>
      <c r="B52" s="10" t="s">
        <v>105</v>
      </c>
      <c r="C52" s="10" t="s">
        <v>106</v>
      </c>
      <c r="D52" s="11">
        <v>-18798023</v>
      </c>
      <c r="E52" s="11"/>
      <c r="F52" s="11">
        <v>1455333.4199999899</v>
      </c>
      <c r="G52" s="12">
        <v>-6905316</v>
      </c>
      <c r="H52" s="12"/>
      <c r="I52" s="12">
        <v>-1357864.11</v>
      </c>
      <c r="J52" s="12">
        <v>-966516</v>
      </c>
      <c r="K52" s="12"/>
      <c r="L52" s="12">
        <v>154025.25</v>
      </c>
      <c r="M52" s="12">
        <v>-2656655</v>
      </c>
      <c r="N52" s="12"/>
      <c r="O52" s="12">
        <v>2121785.73</v>
      </c>
      <c r="P52" s="12">
        <v>-2205963</v>
      </c>
      <c r="Q52" s="12"/>
      <c r="R52" s="12">
        <v>-227222.68000000101</v>
      </c>
      <c r="S52" s="12">
        <v>-2452558</v>
      </c>
      <c r="T52" s="12"/>
      <c r="U52" s="12">
        <v>543521.23</v>
      </c>
      <c r="V52" s="12">
        <v>-1837627</v>
      </c>
      <c r="W52" s="12"/>
      <c r="X52" s="12">
        <v>75321.450000000201</v>
      </c>
      <c r="Y52" s="12">
        <v>-915969</v>
      </c>
      <c r="Z52" s="12"/>
      <c r="AA52" s="12">
        <v>-348695.25</v>
      </c>
      <c r="AB52" s="12">
        <v>-857419</v>
      </c>
      <c r="AC52" s="12"/>
      <c r="AD52" s="12">
        <v>494461.8</v>
      </c>
    </row>
    <row r="53" spans="1:30" s="1" customFormat="1" ht="24.6" customHeight="1" x14ac:dyDescent="0.2">
      <c r="A53" s="9">
        <v>52</v>
      </c>
      <c r="B53" s="10"/>
      <c r="C53" s="10" t="s">
        <v>107</v>
      </c>
      <c r="D53" s="11">
        <v>-1061578</v>
      </c>
      <c r="E53" s="11"/>
      <c r="F53" s="11">
        <v>-2276777.8399999202</v>
      </c>
      <c r="G53" s="11">
        <v>-1950940</v>
      </c>
      <c r="H53" s="11"/>
      <c r="I53" s="11">
        <v>-1060888.79</v>
      </c>
      <c r="J53" s="11">
        <v>0</v>
      </c>
      <c r="K53" s="11"/>
      <c r="L53" s="11">
        <v>-175018.6</v>
      </c>
      <c r="M53" s="11">
        <v>-8350</v>
      </c>
      <c r="N53" s="11"/>
      <c r="O53" s="11">
        <v>-407596.33999999601</v>
      </c>
      <c r="P53" s="11">
        <v>-181438</v>
      </c>
      <c r="Q53" s="11"/>
      <c r="R53" s="11">
        <v>-18381.599999997801</v>
      </c>
      <c r="S53" s="11">
        <v>824914</v>
      </c>
      <c r="T53" s="11"/>
      <c r="U53" s="11">
        <v>-840.42000000039104</v>
      </c>
      <c r="V53" s="11">
        <v>0</v>
      </c>
      <c r="W53" s="11"/>
      <c r="X53" s="11">
        <v>-197545.31000000099</v>
      </c>
      <c r="Y53" s="11">
        <v>0</v>
      </c>
      <c r="Z53" s="11"/>
      <c r="AA53" s="11">
        <v>-444535.51</v>
      </c>
      <c r="AB53" s="11">
        <v>254236</v>
      </c>
      <c r="AC53" s="11"/>
      <c r="AD53" s="11">
        <v>28028.7300000002</v>
      </c>
    </row>
    <row r="54" spans="1:30" s="1" customFormat="1" ht="18.2" customHeight="1" x14ac:dyDescent="0.2">
      <c r="A54" s="9">
        <v>53</v>
      </c>
      <c r="B54" s="13"/>
      <c r="C54" s="13"/>
      <c r="D54" s="14"/>
      <c r="E54" s="14"/>
      <c r="F54" s="14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</row>
    <row r="55" spans="1:30" s="1" customFormat="1" ht="24.6" customHeight="1" x14ac:dyDescent="0.2">
      <c r="A55" s="9">
        <v>54</v>
      </c>
      <c r="B55" s="10"/>
      <c r="C55" s="10" t="s">
        <v>108</v>
      </c>
      <c r="D55" s="11">
        <v>236136076.02000001</v>
      </c>
      <c r="E55" s="11"/>
      <c r="F55" s="11">
        <v>45928143.5</v>
      </c>
      <c r="G55" s="11">
        <v>61834053</v>
      </c>
      <c r="H55" s="11"/>
      <c r="I55" s="11">
        <v>11901812.6</v>
      </c>
      <c r="J55" s="11">
        <v>8603319</v>
      </c>
      <c r="K55" s="11"/>
      <c r="L55" s="11">
        <v>1652297.44</v>
      </c>
      <c r="M55" s="11">
        <v>86547692</v>
      </c>
      <c r="N55" s="11"/>
      <c r="O55" s="11">
        <v>16966302.670000002</v>
      </c>
      <c r="P55" s="11">
        <v>24047958.02</v>
      </c>
      <c r="Q55" s="11"/>
      <c r="R55" s="11">
        <v>4571932.78</v>
      </c>
      <c r="S55" s="11">
        <v>15539932</v>
      </c>
      <c r="T55" s="11"/>
      <c r="U55" s="11">
        <v>2540594.81</v>
      </c>
      <c r="V55" s="11">
        <v>21329391</v>
      </c>
      <c r="W55" s="11"/>
      <c r="X55" s="11">
        <v>3787651.17</v>
      </c>
      <c r="Y55" s="11">
        <v>9743209</v>
      </c>
      <c r="Z55" s="11"/>
      <c r="AA55" s="11">
        <v>2908149.4</v>
      </c>
      <c r="AB55" s="11">
        <v>8490522</v>
      </c>
      <c r="AC55" s="11"/>
      <c r="AD55" s="11">
        <v>1599402.63</v>
      </c>
    </row>
    <row r="56" spans="1:30" s="1" customFormat="1" ht="18.2" customHeight="1" x14ac:dyDescent="0.2">
      <c r="A56" s="9">
        <v>55</v>
      </c>
      <c r="B56" s="10" t="s">
        <v>109</v>
      </c>
      <c r="C56" s="10" t="s">
        <v>110</v>
      </c>
      <c r="D56" s="11">
        <v>17941439.59</v>
      </c>
      <c r="E56" s="11"/>
      <c r="F56" s="11">
        <v>3388029.35</v>
      </c>
      <c r="G56" s="12">
        <v>3660593</v>
      </c>
      <c r="H56" s="12"/>
      <c r="I56" s="12">
        <v>777036.13</v>
      </c>
      <c r="J56" s="12">
        <v>1104270</v>
      </c>
      <c r="K56" s="12"/>
      <c r="L56" s="12">
        <v>203110.04</v>
      </c>
      <c r="M56" s="12">
        <v>7187782</v>
      </c>
      <c r="N56" s="12"/>
      <c r="O56" s="12">
        <v>1130683.8999999999</v>
      </c>
      <c r="P56" s="12">
        <v>1549947.59</v>
      </c>
      <c r="Q56" s="12"/>
      <c r="R56" s="12">
        <v>333270.48</v>
      </c>
      <c r="S56" s="12">
        <v>1266080</v>
      </c>
      <c r="T56" s="12"/>
      <c r="U56" s="12">
        <v>244051.55</v>
      </c>
      <c r="V56" s="12">
        <v>1352965</v>
      </c>
      <c r="W56" s="12"/>
      <c r="X56" s="12">
        <v>306795.52000000002</v>
      </c>
      <c r="Y56" s="12">
        <v>892120</v>
      </c>
      <c r="Z56" s="12"/>
      <c r="AA56" s="12">
        <v>211361.76</v>
      </c>
      <c r="AB56" s="12">
        <v>927682</v>
      </c>
      <c r="AC56" s="12"/>
      <c r="AD56" s="12">
        <v>181719.97</v>
      </c>
    </row>
    <row r="57" spans="1:30" s="1" customFormat="1" ht="18.2" customHeight="1" x14ac:dyDescent="0.2">
      <c r="A57" s="9">
        <v>56</v>
      </c>
      <c r="B57" s="13" t="s">
        <v>111</v>
      </c>
      <c r="C57" s="13" t="s">
        <v>112</v>
      </c>
      <c r="D57" s="14">
        <v>1611263</v>
      </c>
      <c r="E57" s="14"/>
      <c r="F57" s="14">
        <v>344378.08</v>
      </c>
      <c r="G57" s="14">
        <v>323170</v>
      </c>
      <c r="H57" s="14"/>
      <c r="I57" s="14">
        <v>68313.78</v>
      </c>
      <c r="J57" s="14">
        <v>192098</v>
      </c>
      <c r="K57" s="14"/>
      <c r="L57" s="14">
        <v>42193.48</v>
      </c>
      <c r="M57" s="14">
        <v>491208</v>
      </c>
      <c r="N57" s="14"/>
      <c r="O57" s="14">
        <v>102751.52</v>
      </c>
      <c r="P57" s="14">
        <v>140445</v>
      </c>
      <c r="Q57" s="14"/>
      <c r="R57" s="14">
        <v>36050.47</v>
      </c>
      <c r="S57" s="14">
        <v>104440</v>
      </c>
      <c r="T57" s="14"/>
      <c r="U57" s="14">
        <v>20630.07</v>
      </c>
      <c r="V57" s="14">
        <v>196271</v>
      </c>
      <c r="W57" s="14"/>
      <c r="X57" s="14">
        <v>42383.7</v>
      </c>
      <c r="Y57" s="14">
        <v>80481</v>
      </c>
      <c r="Z57" s="14"/>
      <c r="AA57" s="14">
        <v>17061.3</v>
      </c>
      <c r="AB57" s="14">
        <v>83150</v>
      </c>
      <c r="AC57" s="14"/>
      <c r="AD57" s="14">
        <v>14993.76</v>
      </c>
    </row>
    <row r="58" spans="1:30" s="1" customFormat="1" ht="18.2" customHeight="1" x14ac:dyDescent="0.2">
      <c r="A58" s="9">
        <v>57</v>
      </c>
      <c r="B58" s="13" t="s">
        <v>113</v>
      </c>
      <c r="C58" s="13" t="s">
        <v>114</v>
      </c>
      <c r="D58" s="14">
        <v>12433128.27</v>
      </c>
      <c r="E58" s="14"/>
      <c r="F58" s="14">
        <v>2786473.14</v>
      </c>
      <c r="G58" s="15">
        <v>2945423</v>
      </c>
      <c r="H58" s="15"/>
      <c r="I58" s="15">
        <v>642120.17000000004</v>
      </c>
      <c r="J58" s="15">
        <v>804341</v>
      </c>
      <c r="K58" s="15"/>
      <c r="L58" s="15">
        <v>154269.46</v>
      </c>
      <c r="M58" s="15">
        <v>3933678</v>
      </c>
      <c r="N58" s="15"/>
      <c r="O58" s="15">
        <v>954999.95</v>
      </c>
      <c r="P58" s="15">
        <v>1252155.27</v>
      </c>
      <c r="Q58" s="15"/>
      <c r="R58" s="15">
        <v>277216.58</v>
      </c>
      <c r="S58" s="15">
        <v>1029270</v>
      </c>
      <c r="T58" s="15"/>
      <c r="U58" s="15">
        <v>186859.53</v>
      </c>
      <c r="V58" s="15">
        <v>1037683</v>
      </c>
      <c r="W58" s="15"/>
      <c r="X58" s="15">
        <v>252981.56</v>
      </c>
      <c r="Y58" s="15">
        <v>669928</v>
      </c>
      <c r="Z58" s="15"/>
      <c r="AA58" s="15">
        <v>158657.78</v>
      </c>
      <c r="AB58" s="15">
        <v>760650</v>
      </c>
      <c r="AC58" s="15"/>
      <c r="AD58" s="15">
        <v>159368.10999999999</v>
      </c>
    </row>
    <row r="59" spans="1:30" s="1" customFormat="1" ht="18.2" customHeight="1" x14ac:dyDescent="0.2">
      <c r="A59" s="9">
        <v>58</v>
      </c>
      <c r="B59" s="13" t="s">
        <v>115</v>
      </c>
      <c r="C59" s="13" t="s">
        <v>116</v>
      </c>
      <c r="D59" s="14">
        <v>398730.32</v>
      </c>
      <c r="E59" s="14"/>
      <c r="F59" s="14"/>
      <c r="G59" s="14">
        <v>100000</v>
      </c>
      <c r="H59" s="14"/>
      <c r="I59" s="14"/>
      <c r="J59" s="14">
        <v>33520</v>
      </c>
      <c r="K59" s="14"/>
      <c r="L59" s="14"/>
      <c r="M59" s="14">
        <v>19798</v>
      </c>
      <c r="N59" s="14"/>
      <c r="O59" s="14"/>
      <c r="P59" s="14">
        <v>69255.320000000007</v>
      </c>
      <c r="Q59" s="14"/>
      <c r="R59" s="14"/>
      <c r="S59" s="14"/>
      <c r="T59" s="14"/>
      <c r="U59" s="14"/>
      <c r="V59" s="14">
        <v>57275</v>
      </c>
      <c r="W59" s="14"/>
      <c r="X59" s="14"/>
      <c r="Y59" s="14">
        <v>60000</v>
      </c>
      <c r="Z59" s="14"/>
      <c r="AA59" s="14"/>
      <c r="AB59" s="14">
        <v>58882</v>
      </c>
      <c r="AC59" s="14"/>
      <c r="AD59" s="14"/>
    </row>
    <row r="60" spans="1:30" s="1" customFormat="1" ht="18.2" customHeight="1" x14ac:dyDescent="0.2">
      <c r="A60" s="9">
        <v>59</v>
      </c>
      <c r="B60" s="13" t="s">
        <v>117</v>
      </c>
      <c r="C60" s="13" t="s">
        <v>118</v>
      </c>
      <c r="D60" s="14">
        <v>101391</v>
      </c>
      <c r="E60" s="14"/>
      <c r="F60" s="14">
        <v>29597.439999999999</v>
      </c>
      <c r="G60" s="15"/>
      <c r="H60" s="15"/>
      <c r="I60" s="15"/>
      <c r="J60" s="15">
        <v>15178</v>
      </c>
      <c r="K60" s="15"/>
      <c r="L60" s="15">
        <v>2996.96</v>
      </c>
      <c r="M60" s="15"/>
      <c r="N60" s="15"/>
      <c r="O60" s="15"/>
      <c r="P60" s="15">
        <v>26746</v>
      </c>
      <c r="Q60" s="15"/>
      <c r="R60" s="15">
        <v>10229.61</v>
      </c>
      <c r="S60" s="15"/>
      <c r="T60" s="15"/>
      <c r="U60" s="15"/>
      <c r="V60" s="15">
        <v>26736</v>
      </c>
      <c r="W60" s="15"/>
      <c r="X60" s="15">
        <v>4824.0600000000004</v>
      </c>
      <c r="Y60" s="15">
        <v>32731</v>
      </c>
      <c r="Z60" s="15"/>
      <c r="AA60" s="15">
        <v>11546.81</v>
      </c>
      <c r="AB60" s="15"/>
      <c r="AC60" s="15"/>
      <c r="AD60" s="15"/>
    </row>
    <row r="61" spans="1:30" s="1" customFormat="1" ht="18.2" customHeight="1" x14ac:dyDescent="0.2">
      <c r="A61" s="9">
        <v>60</v>
      </c>
      <c r="B61" s="13" t="s">
        <v>119</v>
      </c>
      <c r="C61" s="13" t="s">
        <v>120</v>
      </c>
      <c r="D61" s="14">
        <v>672426</v>
      </c>
      <c r="E61" s="14"/>
      <c r="F61" s="14">
        <v>102050.87</v>
      </c>
      <c r="G61" s="14">
        <v>235000</v>
      </c>
      <c r="H61" s="14"/>
      <c r="I61" s="14">
        <v>49290.23</v>
      </c>
      <c r="J61" s="14">
        <v>24333</v>
      </c>
      <c r="K61" s="14"/>
      <c r="L61" s="14">
        <v>3650.14</v>
      </c>
      <c r="M61" s="14">
        <v>277802</v>
      </c>
      <c r="N61" s="14"/>
      <c r="O61" s="14">
        <v>27996.31</v>
      </c>
      <c r="P61" s="14">
        <v>40811</v>
      </c>
      <c r="Q61" s="14"/>
      <c r="R61" s="14">
        <v>9773.82</v>
      </c>
      <c r="S61" s="14">
        <v>5500</v>
      </c>
      <c r="T61" s="14"/>
      <c r="U61" s="14">
        <v>1415.28</v>
      </c>
      <c r="V61" s="14">
        <v>35000</v>
      </c>
      <c r="W61" s="14"/>
      <c r="X61" s="14">
        <v>6606.2</v>
      </c>
      <c r="Y61" s="14">
        <v>48980</v>
      </c>
      <c r="Z61" s="14"/>
      <c r="AA61" s="14">
        <v>2238.59</v>
      </c>
      <c r="AB61" s="14">
        <v>5000</v>
      </c>
      <c r="AC61" s="14"/>
      <c r="AD61" s="14">
        <v>1080.3</v>
      </c>
    </row>
    <row r="62" spans="1:30" s="1" customFormat="1" ht="18.2" customHeight="1" x14ac:dyDescent="0.2">
      <c r="A62" s="9">
        <v>61</v>
      </c>
      <c r="B62" s="13"/>
      <c r="C62" s="13" t="s">
        <v>121</v>
      </c>
      <c r="D62" s="14">
        <v>2724501</v>
      </c>
      <c r="E62" s="14"/>
      <c r="F62" s="14">
        <v>125529.82</v>
      </c>
      <c r="G62" s="15">
        <v>57000</v>
      </c>
      <c r="H62" s="15"/>
      <c r="I62" s="15">
        <v>17311.95</v>
      </c>
      <c r="J62" s="15">
        <v>34800</v>
      </c>
      <c r="K62" s="15"/>
      <c r="L62" s="15"/>
      <c r="M62" s="15">
        <v>2465296</v>
      </c>
      <c r="N62" s="15"/>
      <c r="O62" s="15">
        <v>44936.12</v>
      </c>
      <c r="P62" s="15">
        <v>20535</v>
      </c>
      <c r="Q62" s="15"/>
      <c r="R62" s="15"/>
      <c r="S62" s="15">
        <v>126870</v>
      </c>
      <c r="T62" s="15"/>
      <c r="U62" s="15">
        <v>35146.67</v>
      </c>
      <c r="V62" s="15"/>
      <c r="W62" s="15"/>
      <c r="X62" s="15"/>
      <c r="Y62" s="15">
        <v>0</v>
      </c>
      <c r="Z62" s="15"/>
      <c r="AA62" s="15">
        <v>21857.279999999999</v>
      </c>
      <c r="AB62" s="15">
        <v>20000</v>
      </c>
      <c r="AC62" s="15"/>
      <c r="AD62" s="15">
        <v>6277.8</v>
      </c>
    </row>
    <row r="63" spans="1:30" s="1" customFormat="1" ht="18.2" customHeight="1" x14ac:dyDescent="0.2">
      <c r="A63" s="9">
        <v>62</v>
      </c>
      <c r="B63" s="10" t="s">
        <v>122</v>
      </c>
      <c r="C63" s="10" t="s">
        <v>123</v>
      </c>
      <c r="D63" s="11">
        <v>2200</v>
      </c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>
        <v>2200</v>
      </c>
      <c r="Z63" s="11"/>
      <c r="AA63" s="11"/>
      <c r="AB63" s="11"/>
      <c r="AC63" s="11"/>
      <c r="AD63" s="11"/>
    </row>
    <row r="64" spans="1:30" s="1" customFormat="1" ht="18.2" customHeight="1" x14ac:dyDescent="0.2">
      <c r="A64" s="9">
        <v>63</v>
      </c>
      <c r="B64" s="10" t="s">
        <v>124</v>
      </c>
      <c r="C64" s="10" t="s">
        <v>125</v>
      </c>
      <c r="D64" s="11">
        <v>551217</v>
      </c>
      <c r="E64" s="11"/>
      <c r="F64" s="11">
        <v>93215.92</v>
      </c>
      <c r="G64" s="12">
        <v>26000</v>
      </c>
      <c r="H64" s="12"/>
      <c r="I64" s="12">
        <v>17</v>
      </c>
      <c r="J64" s="12">
        <v>106886</v>
      </c>
      <c r="K64" s="12"/>
      <c r="L64" s="12">
        <v>17240.16</v>
      </c>
      <c r="M64" s="12">
        <v>50800</v>
      </c>
      <c r="N64" s="12"/>
      <c r="O64" s="12">
        <v>8042.27</v>
      </c>
      <c r="P64" s="12">
        <v>18979</v>
      </c>
      <c r="Q64" s="12"/>
      <c r="R64" s="12"/>
      <c r="S64" s="12">
        <v>311552</v>
      </c>
      <c r="T64" s="12"/>
      <c r="U64" s="12">
        <v>66563.509999999995</v>
      </c>
      <c r="V64" s="12">
        <v>1000</v>
      </c>
      <c r="W64" s="12"/>
      <c r="X64" s="12"/>
      <c r="Y64" s="12">
        <v>21000</v>
      </c>
      <c r="Z64" s="12"/>
      <c r="AA64" s="12">
        <v>1352.98</v>
      </c>
      <c r="AB64" s="12">
        <v>15000</v>
      </c>
      <c r="AC64" s="12"/>
      <c r="AD64" s="12"/>
    </row>
    <row r="65" spans="1:30" s="1" customFormat="1" ht="18.2" customHeight="1" x14ac:dyDescent="0.2">
      <c r="A65" s="9">
        <v>64</v>
      </c>
      <c r="B65" s="13" t="s">
        <v>126</v>
      </c>
      <c r="C65" s="13" t="s">
        <v>127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</row>
    <row r="66" spans="1:30" s="1" customFormat="1" ht="18.2" customHeight="1" x14ac:dyDescent="0.2">
      <c r="A66" s="9">
        <v>65</v>
      </c>
      <c r="B66" s="13" t="s">
        <v>128</v>
      </c>
      <c r="C66" s="13" t="s">
        <v>129</v>
      </c>
      <c r="D66" s="14">
        <v>261901</v>
      </c>
      <c r="E66" s="14"/>
      <c r="F66" s="14">
        <v>54170.12</v>
      </c>
      <c r="G66" s="15"/>
      <c r="H66" s="15"/>
      <c r="I66" s="15"/>
      <c r="J66" s="15"/>
      <c r="K66" s="15"/>
      <c r="L66" s="15"/>
      <c r="M66" s="15"/>
      <c r="N66" s="15"/>
      <c r="O66" s="15"/>
      <c r="P66" s="15">
        <v>18979</v>
      </c>
      <c r="Q66" s="15"/>
      <c r="R66" s="15"/>
      <c r="S66" s="15">
        <v>242922</v>
      </c>
      <c r="T66" s="15"/>
      <c r="U66" s="15">
        <v>54170.12</v>
      </c>
      <c r="V66" s="15"/>
      <c r="W66" s="15"/>
      <c r="X66" s="15"/>
      <c r="Y66" s="15"/>
      <c r="Z66" s="15"/>
      <c r="AA66" s="15"/>
      <c r="AB66" s="15"/>
      <c r="AC66" s="15"/>
      <c r="AD66" s="15"/>
    </row>
    <row r="67" spans="1:30" s="1" customFormat="1" ht="18.2" customHeight="1" x14ac:dyDescent="0.2">
      <c r="A67" s="9">
        <v>66</v>
      </c>
      <c r="B67" s="13"/>
      <c r="C67" s="13" t="s">
        <v>130</v>
      </c>
      <c r="D67" s="14">
        <v>289316</v>
      </c>
      <c r="E67" s="14"/>
      <c r="F67" s="14">
        <v>39045.800000000003</v>
      </c>
      <c r="G67" s="14">
        <v>26000</v>
      </c>
      <c r="H67" s="14"/>
      <c r="I67" s="14">
        <v>17</v>
      </c>
      <c r="J67" s="14">
        <v>106886</v>
      </c>
      <c r="K67" s="14"/>
      <c r="L67" s="14">
        <v>17240.16</v>
      </c>
      <c r="M67" s="14">
        <v>50800</v>
      </c>
      <c r="N67" s="14"/>
      <c r="O67" s="14">
        <v>8042.27</v>
      </c>
      <c r="P67" s="14"/>
      <c r="Q67" s="14"/>
      <c r="R67" s="14"/>
      <c r="S67" s="14">
        <v>68630</v>
      </c>
      <c r="T67" s="14"/>
      <c r="U67" s="14">
        <v>12393.39</v>
      </c>
      <c r="V67" s="14">
        <v>1000</v>
      </c>
      <c r="W67" s="14"/>
      <c r="X67" s="14"/>
      <c r="Y67" s="14">
        <v>21000</v>
      </c>
      <c r="Z67" s="14"/>
      <c r="AA67" s="14">
        <v>1352.98</v>
      </c>
      <c r="AB67" s="14">
        <v>15000</v>
      </c>
      <c r="AC67" s="14"/>
      <c r="AD67" s="14"/>
    </row>
    <row r="68" spans="1:30" s="1" customFormat="1" ht="18.2" customHeight="1" x14ac:dyDescent="0.2">
      <c r="A68" s="9">
        <v>67</v>
      </c>
      <c r="B68" s="10" t="s">
        <v>131</v>
      </c>
      <c r="C68" s="10" t="s">
        <v>132</v>
      </c>
      <c r="D68" s="11">
        <v>38691297.159999996</v>
      </c>
      <c r="E68" s="11"/>
      <c r="F68" s="11">
        <v>2691542.71</v>
      </c>
      <c r="G68" s="12">
        <v>3802657</v>
      </c>
      <c r="H68" s="12"/>
      <c r="I68" s="12">
        <v>282210.25</v>
      </c>
      <c r="J68" s="12">
        <v>1256556</v>
      </c>
      <c r="K68" s="12"/>
      <c r="L68" s="12">
        <v>188869.48</v>
      </c>
      <c r="M68" s="12">
        <v>18613182</v>
      </c>
      <c r="N68" s="12"/>
      <c r="O68" s="12">
        <v>1023245.04</v>
      </c>
      <c r="P68" s="12">
        <v>7971570.1600000001</v>
      </c>
      <c r="Q68" s="12"/>
      <c r="R68" s="12">
        <v>764689.39</v>
      </c>
      <c r="S68" s="12">
        <v>1791896</v>
      </c>
      <c r="T68" s="12"/>
      <c r="U68" s="12">
        <v>71164.479999999996</v>
      </c>
      <c r="V68" s="12">
        <v>3537671</v>
      </c>
      <c r="W68" s="12"/>
      <c r="X68" s="12">
        <v>116555.21</v>
      </c>
      <c r="Y68" s="12">
        <v>603525</v>
      </c>
      <c r="Z68" s="12"/>
      <c r="AA68" s="12">
        <v>159498.47</v>
      </c>
      <c r="AB68" s="12">
        <v>1114240</v>
      </c>
      <c r="AC68" s="12"/>
      <c r="AD68" s="12">
        <v>85310.39</v>
      </c>
    </row>
    <row r="69" spans="1:30" s="1" customFormat="1" ht="18.2" customHeight="1" x14ac:dyDescent="0.2">
      <c r="A69" s="9">
        <v>68</v>
      </c>
      <c r="B69" s="13" t="s">
        <v>133</v>
      </c>
      <c r="C69" s="13" t="s">
        <v>134</v>
      </c>
      <c r="D69" s="14">
        <v>5682</v>
      </c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>
        <v>5682</v>
      </c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</row>
    <row r="70" spans="1:30" s="1" customFormat="1" ht="18.2" customHeight="1" x14ac:dyDescent="0.2">
      <c r="A70" s="9">
        <v>69</v>
      </c>
      <c r="B70" s="13" t="s">
        <v>135</v>
      </c>
      <c r="C70" s="13" t="s">
        <v>136</v>
      </c>
      <c r="D70" s="14">
        <v>74823</v>
      </c>
      <c r="E70" s="14"/>
      <c r="F70" s="14">
        <v>14257.87</v>
      </c>
      <c r="G70" s="15">
        <v>1200</v>
      </c>
      <c r="H70" s="15"/>
      <c r="I70" s="15">
        <v>840</v>
      </c>
      <c r="J70" s="15">
        <v>59423</v>
      </c>
      <c r="K70" s="15"/>
      <c r="L70" s="15">
        <v>12446.32</v>
      </c>
      <c r="M70" s="15"/>
      <c r="N70" s="15"/>
      <c r="O70" s="15"/>
      <c r="P70" s="15"/>
      <c r="Q70" s="15"/>
      <c r="R70" s="15"/>
      <c r="S70" s="15">
        <v>12100</v>
      </c>
      <c r="T70" s="15"/>
      <c r="U70" s="15">
        <v>647.85</v>
      </c>
      <c r="V70" s="15">
        <v>2100</v>
      </c>
      <c r="W70" s="15"/>
      <c r="X70" s="15">
        <v>323.7</v>
      </c>
      <c r="Y70" s="15"/>
      <c r="Z70" s="15"/>
      <c r="AA70" s="15"/>
      <c r="AB70" s="15"/>
      <c r="AC70" s="15"/>
      <c r="AD70" s="15"/>
    </row>
    <row r="71" spans="1:30" s="1" customFormat="1" ht="18.2" customHeight="1" x14ac:dyDescent="0.2">
      <c r="A71" s="9">
        <v>70</v>
      </c>
      <c r="B71" s="13" t="s">
        <v>137</v>
      </c>
      <c r="C71" s="13" t="s">
        <v>138</v>
      </c>
      <c r="D71" s="14">
        <v>7884</v>
      </c>
      <c r="E71" s="14"/>
      <c r="F71" s="14">
        <v>1896.23</v>
      </c>
      <c r="G71" s="14"/>
      <c r="H71" s="14"/>
      <c r="I71" s="14"/>
      <c r="J71" s="14">
        <v>7884</v>
      </c>
      <c r="K71" s="14"/>
      <c r="L71" s="14">
        <v>1896.23</v>
      </c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</row>
    <row r="72" spans="1:30" s="1" customFormat="1" ht="18.2" customHeight="1" x14ac:dyDescent="0.2">
      <c r="A72" s="9">
        <v>71</v>
      </c>
      <c r="B72" s="13" t="s">
        <v>139</v>
      </c>
      <c r="C72" s="13" t="s">
        <v>140</v>
      </c>
      <c r="D72" s="14">
        <v>600</v>
      </c>
      <c r="E72" s="14"/>
      <c r="F72" s="14">
        <v>0</v>
      </c>
      <c r="G72" s="15"/>
      <c r="H72" s="15"/>
      <c r="I72" s="15"/>
      <c r="J72" s="15">
        <v>600</v>
      </c>
      <c r="K72" s="15"/>
      <c r="L72" s="15">
        <v>0</v>
      </c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</row>
    <row r="73" spans="1:30" s="1" customFormat="1" ht="18.2" customHeight="1" x14ac:dyDescent="0.2">
      <c r="A73" s="9">
        <v>72</v>
      </c>
      <c r="B73" s="13" t="s">
        <v>141</v>
      </c>
      <c r="C73" s="13" t="s">
        <v>142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</row>
    <row r="74" spans="1:30" s="1" customFormat="1" ht="18.2" customHeight="1" x14ac:dyDescent="0.2">
      <c r="A74" s="9">
        <v>73</v>
      </c>
      <c r="B74" s="13" t="s">
        <v>143</v>
      </c>
      <c r="C74" s="13" t="s">
        <v>144</v>
      </c>
      <c r="D74" s="14">
        <v>5720</v>
      </c>
      <c r="E74" s="14"/>
      <c r="F74" s="14"/>
      <c r="G74" s="15">
        <v>5720</v>
      </c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</row>
    <row r="75" spans="1:30" s="1" customFormat="1" ht="18.2" customHeight="1" x14ac:dyDescent="0.2">
      <c r="A75" s="9">
        <v>74</v>
      </c>
      <c r="B75" s="13" t="s">
        <v>145</v>
      </c>
      <c r="C75" s="13" t="s">
        <v>146</v>
      </c>
      <c r="D75" s="14">
        <v>19360146.879999999</v>
      </c>
      <c r="E75" s="14"/>
      <c r="F75" s="14">
        <v>1072438.3600000001</v>
      </c>
      <c r="G75" s="14">
        <v>2505414</v>
      </c>
      <c r="H75" s="14"/>
      <c r="I75" s="14">
        <v>48962.85</v>
      </c>
      <c r="J75" s="14">
        <v>436956</v>
      </c>
      <c r="K75" s="14"/>
      <c r="L75" s="14">
        <v>57426.58</v>
      </c>
      <c r="M75" s="14">
        <v>11496605</v>
      </c>
      <c r="N75" s="14"/>
      <c r="O75" s="14">
        <v>142563.32</v>
      </c>
      <c r="P75" s="14">
        <v>829671.88</v>
      </c>
      <c r="Q75" s="14"/>
      <c r="R75" s="14">
        <v>729752.14</v>
      </c>
      <c r="S75" s="14">
        <v>242400</v>
      </c>
      <c r="T75" s="14"/>
      <c r="U75" s="14">
        <v>29062.16</v>
      </c>
      <c r="V75" s="14">
        <v>2979772</v>
      </c>
      <c r="W75" s="14"/>
      <c r="X75" s="14">
        <v>15355.59</v>
      </c>
      <c r="Y75" s="14">
        <v>262500</v>
      </c>
      <c r="Z75" s="14"/>
      <c r="AA75" s="14">
        <v>42878.22</v>
      </c>
      <c r="AB75" s="14">
        <v>606828</v>
      </c>
      <c r="AC75" s="14"/>
      <c r="AD75" s="14">
        <v>6437.5</v>
      </c>
    </row>
    <row r="76" spans="1:30" s="1" customFormat="1" ht="18.2" customHeight="1" x14ac:dyDescent="0.2">
      <c r="A76" s="9">
        <v>75</v>
      </c>
      <c r="B76" s="13" t="s">
        <v>147</v>
      </c>
      <c r="C76" s="13" t="s">
        <v>148</v>
      </c>
      <c r="D76" s="14">
        <v>2263670</v>
      </c>
      <c r="E76" s="14"/>
      <c r="F76" s="14">
        <v>515934.39</v>
      </c>
      <c r="G76" s="15">
        <v>750000</v>
      </c>
      <c r="H76" s="15"/>
      <c r="I76" s="15">
        <v>184619.84</v>
      </c>
      <c r="J76" s="15">
        <v>28533</v>
      </c>
      <c r="K76" s="15"/>
      <c r="L76" s="15">
        <v>19175.419999999998</v>
      </c>
      <c r="M76" s="15">
        <v>1201360</v>
      </c>
      <c r="N76" s="15"/>
      <c r="O76" s="15">
        <v>255407.76</v>
      </c>
      <c r="P76" s="15">
        <v>164097</v>
      </c>
      <c r="Q76" s="15"/>
      <c r="R76" s="15">
        <v>31570.5</v>
      </c>
      <c r="S76" s="15">
        <v>68980</v>
      </c>
      <c r="T76" s="15"/>
      <c r="U76" s="15">
        <v>5114.71</v>
      </c>
      <c r="V76" s="15">
        <v>23000</v>
      </c>
      <c r="W76" s="15"/>
      <c r="X76" s="15">
        <v>7340</v>
      </c>
      <c r="Y76" s="15">
        <v>27700</v>
      </c>
      <c r="Z76" s="15"/>
      <c r="AA76" s="15">
        <v>12706.16</v>
      </c>
      <c r="AB76" s="15"/>
      <c r="AC76" s="15"/>
      <c r="AD76" s="15"/>
    </row>
    <row r="77" spans="1:30" s="1" customFormat="1" ht="18.2" customHeight="1" x14ac:dyDescent="0.2">
      <c r="A77" s="9">
        <v>76</v>
      </c>
      <c r="B77" s="13" t="s">
        <v>149</v>
      </c>
      <c r="C77" s="13" t="s">
        <v>150</v>
      </c>
      <c r="D77" s="14">
        <v>1684745</v>
      </c>
      <c r="E77" s="14"/>
      <c r="F77" s="14">
        <v>332519.81</v>
      </c>
      <c r="G77" s="14"/>
      <c r="H77" s="14"/>
      <c r="I77" s="14"/>
      <c r="J77" s="14">
        <v>284500</v>
      </c>
      <c r="K77" s="14"/>
      <c r="L77" s="14">
        <v>21611.34</v>
      </c>
      <c r="M77" s="14">
        <v>210219</v>
      </c>
      <c r="N77" s="14"/>
      <c r="O77" s="14">
        <v>259215.12</v>
      </c>
      <c r="P77" s="14"/>
      <c r="Q77" s="14"/>
      <c r="R77" s="14"/>
      <c r="S77" s="14">
        <v>1061245</v>
      </c>
      <c r="T77" s="14"/>
      <c r="U77" s="14">
        <v>17187.91</v>
      </c>
      <c r="V77" s="14"/>
      <c r="W77" s="14"/>
      <c r="X77" s="14"/>
      <c r="Y77" s="14"/>
      <c r="Z77" s="14"/>
      <c r="AA77" s="14"/>
      <c r="AB77" s="14">
        <v>128781</v>
      </c>
      <c r="AC77" s="14"/>
      <c r="AD77" s="14">
        <v>34505.440000000002</v>
      </c>
    </row>
    <row r="78" spans="1:30" s="1" customFormat="1" ht="18.2" customHeight="1" x14ac:dyDescent="0.2">
      <c r="A78" s="9">
        <v>77</v>
      </c>
      <c r="B78" s="13" t="s">
        <v>151</v>
      </c>
      <c r="C78" s="13" t="s">
        <v>152</v>
      </c>
      <c r="D78" s="14">
        <v>5000</v>
      </c>
      <c r="E78" s="14"/>
      <c r="F78" s="14"/>
      <c r="G78" s="15">
        <v>5000</v>
      </c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</row>
    <row r="79" spans="1:30" s="1" customFormat="1" ht="18.2" customHeight="1" x14ac:dyDescent="0.2">
      <c r="A79" s="9">
        <v>78</v>
      </c>
      <c r="B79" s="13" t="s">
        <v>153</v>
      </c>
      <c r="C79" s="13" t="s">
        <v>154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</row>
    <row r="80" spans="1:30" s="1" customFormat="1" ht="18.2" customHeight="1" x14ac:dyDescent="0.2">
      <c r="A80" s="9">
        <v>79</v>
      </c>
      <c r="B80" s="13" t="s">
        <v>155</v>
      </c>
      <c r="C80" s="13" t="s">
        <v>156</v>
      </c>
      <c r="D80" s="14">
        <v>1000</v>
      </c>
      <c r="E80" s="14"/>
      <c r="F80" s="14">
        <v>250</v>
      </c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>
        <v>1000</v>
      </c>
      <c r="T80" s="15"/>
      <c r="U80" s="15">
        <v>250</v>
      </c>
      <c r="V80" s="15"/>
      <c r="W80" s="15"/>
      <c r="X80" s="15"/>
      <c r="Y80" s="15"/>
      <c r="Z80" s="15"/>
      <c r="AA80" s="15"/>
      <c r="AB80" s="15"/>
      <c r="AC80" s="15"/>
      <c r="AD80" s="15"/>
    </row>
    <row r="81" spans="1:30" s="1" customFormat="1" ht="18.2" customHeight="1" x14ac:dyDescent="0.2">
      <c r="A81" s="9">
        <v>80</v>
      </c>
      <c r="B81" s="13" t="s">
        <v>157</v>
      </c>
      <c r="C81" s="13" t="s">
        <v>158</v>
      </c>
      <c r="D81" s="14">
        <v>3935962</v>
      </c>
      <c r="E81" s="14"/>
      <c r="F81" s="14">
        <v>107541.44</v>
      </c>
      <c r="G81" s="14">
        <v>2545</v>
      </c>
      <c r="H81" s="14"/>
      <c r="I81" s="14">
        <v>5000</v>
      </c>
      <c r="J81" s="14">
        <v>9090</v>
      </c>
      <c r="K81" s="14"/>
      <c r="L81" s="14">
        <v>5358.8</v>
      </c>
      <c r="M81" s="14">
        <v>3532807</v>
      </c>
      <c r="N81" s="14"/>
      <c r="O81" s="14">
        <v>27136.05</v>
      </c>
      <c r="P81" s="14"/>
      <c r="Q81" s="14"/>
      <c r="R81" s="14"/>
      <c r="S81" s="14">
        <v>297000</v>
      </c>
      <c r="T81" s="14"/>
      <c r="U81" s="14">
        <v>7779.79</v>
      </c>
      <c r="V81" s="14"/>
      <c r="W81" s="14"/>
      <c r="X81" s="14"/>
      <c r="Y81" s="14">
        <v>19200</v>
      </c>
      <c r="Z81" s="14"/>
      <c r="AA81" s="14">
        <v>53208</v>
      </c>
      <c r="AB81" s="14">
        <v>75320</v>
      </c>
      <c r="AC81" s="14"/>
      <c r="AD81" s="14">
        <v>9058.7999999999993</v>
      </c>
    </row>
    <row r="82" spans="1:30" s="1" customFormat="1" ht="18.2" customHeight="1" x14ac:dyDescent="0.2">
      <c r="A82" s="9">
        <v>81</v>
      </c>
      <c r="B82" s="13" t="s">
        <v>159</v>
      </c>
      <c r="C82" s="13" t="s">
        <v>160</v>
      </c>
      <c r="D82" s="14">
        <v>1826007</v>
      </c>
      <c r="E82" s="14"/>
      <c r="F82" s="14">
        <v>194722.86</v>
      </c>
      <c r="G82" s="15">
        <v>532778</v>
      </c>
      <c r="H82" s="15"/>
      <c r="I82" s="15">
        <v>42787.56</v>
      </c>
      <c r="J82" s="15">
        <v>241648</v>
      </c>
      <c r="K82" s="15"/>
      <c r="L82" s="15">
        <v>35613.94</v>
      </c>
      <c r="M82" s="15">
        <v>564128</v>
      </c>
      <c r="N82" s="15"/>
      <c r="O82" s="15">
        <v>70358</v>
      </c>
      <c r="P82" s="15">
        <v>15000</v>
      </c>
      <c r="Q82" s="15"/>
      <c r="R82" s="15"/>
      <c r="S82" s="15">
        <v>81999</v>
      </c>
      <c r="T82" s="15"/>
      <c r="U82" s="15">
        <v>10439.31</v>
      </c>
      <c r="V82" s="15">
        <v>42423</v>
      </c>
      <c r="W82" s="15"/>
      <c r="X82" s="15">
        <v>215.4</v>
      </c>
      <c r="Y82" s="15">
        <v>44720</v>
      </c>
      <c r="Z82" s="15"/>
      <c r="AA82" s="15"/>
      <c r="AB82" s="15">
        <v>303311</v>
      </c>
      <c r="AC82" s="15"/>
      <c r="AD82" s="15">
        <v>35308.65</v>
      </c>
    </row>
    <row r="83" spans="1:30" s="1" customFormat="1" ht="18.2" customHeight="1" x14ac:dyDescent="0.2">
      <c r="A83" s="9">
        <v>82</v>
      </c>
      <c r="B83" s="13" t="s">
        <v>161</v>
      </c>
      <c r="C83" s="13" t="s">
        <v>162</v>
      </c>
      <c r="D83" s="14">
        <v>9520057.2799999993</v>
      </c>
      <c r="E83" s="14"/>
      <c r="F83" s="14">
        <v>451981.75</v>
      </c>
      <c r="G83" s="14"/>
      <c r="H83" s="14"/>
      <c r="I83" s="14"/>
      <c r="J83" s="14">
        <v>187922</v>
      </c>
      <c r="K83" s="14"/>
      <c r="L83" s="14">
        <v>35340.85</v>
      </c>
      <c r="M83" s="14">
        <v>1608063</v>
      </c>
      <c r="N83" s="14"/>
      <c r="O83" s="14">
        <v>268564.78999999998</v>
      </c>
      <c r="P83" s="14">
        <v>6962801.2800000003</v>
      </c>
      <c r="Q83" s="14"/>
      <c r="R83" s="14">
        <v>3366.75</v>
      </c>
      <c r="S83" s="14">
        <v>21490</v>
      </c>
      <c r="T83" s="14"/>
      <c r="U83" s="14">
        <v>682.75</v>
      </c>
      <c r="V83" s="14">
        <v>490376</v>
      </c>
      <c r="W83" s="14"/>
      <c r="X83" s="14">
        <v>93320.52</v>
      </c>
      <c r="Y83" s="14">
        <v>249405</v>
      </c>
      <c r="Z83" s="14"/>
      <c r="AA83" s="14">
        <v>50706.09</v>
      </c>
      <c r="AB83" s="14"/>
      <c r="AC83" s="14"/>
      <c r="AD83" s="14"/>
    </row>
    <row r="84" spans="1:30" s="1" customFormat="1" ht="18.2" customHeight="1" x14ac:dyDescent="0.2">
      <c r="A84" s="9">
        <v>83</v>
      </c>
      <c r="B84" s="13"/>
      <c r="C84" s="13" t="s">
        <v>163</v>
      </c>
      <c r="D84" s="14"/>
      <c r="E84" s="14"/>
      <c r="F84" s="14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</row>
    <row r="85" spans="1:30" s="1" customFormat="1" ht="18.2" customHeight="1" x14ac:dyDescent="0.2">
      <c r="A85" s="9">
        <v>84</v>
      </c>
      <c r="B85" s="10" t="s">
        <v>164</v>
      </c>
      <c r="C85" s="10" t="s">
        <v>165</v>
      </c>
      <c r="D85" s="11">
        <v>11103076.84</v>
      </c>
      <c r="E85" s="11"/>
      <c r="F85" s="11">
        <v>2402075.31</v>
      </c>
      <c r="G85" s="11">
        <v>3685978</v>
      </c>
      <c r="H85" s="11"/>
      <c r="I85" s="11">
        <v>980551.61</v>
      </c>
      <c r="J85" s="11">
        <v>628378</v>
      </c>
      <c r="K85" s="11"/>
      <c r="L85" s="11">
        <v>147390.54</v>
      </c>
      <c r="M85" s="11">
        <v>2568255</v>
      </c>
      <c r="N85" s="11"/>
      <c r="O85" s="11">
        <v>705035.7</v>
      </c>
      <c r="P85" s="11">
        <v>891756.84</v>
      </c>
      <c r="Q85" s="11"/>
      <c r="R85" s="11">
        <v>226369.17</v>
      </c>
      <c r="S85" s="11">
        <v>2032286</v>
      </c>
      <c r="T85" s="11"/>
      <c r="U85" s="11">
        <v>102901.09</v>
      </c>
      <c r="V85" s="11">
        <v>779023</v>
      </c>
      <c r="W85" s="11"/>
      <c r="X85" s="11">
        <v>187210.05</v>
      </c>
      <c r="Y85" s="11">
        <v>238000</v>
      </c>
      <c r="Z85" s="11"/>
      <c r="AA85" s="11">
        <v>21644.47</v>
      </c>
      <c r="AB85" s="11">
        <v>279400</v>
      </c>
      <c r="AC85" s="11"/>
      <c r="AD85" s="11">
        <v>30972.68</v>
      </c>
    </row>
    <row r="86" spans="1:30" s="1" customFormat="1" ht="18.2" customHeight="1" x14ac:dyDescent="0.2">
      <c r="A86" s="9">
        <v>85</v>
      </c>
      <c r="B86" s="13" t="s">
        <v>166</v>
      </c>
      <c r="C86" s="13" t="s">
        <v>167</v>
      </c>
      <c r="D86" s="14">
        <v>1021782</v>
      </c>
      <c r="E86" s="14"/>
      <c r="F86" s="14">
        <v>82174.92</v>
      </c>
      <c r="G86" s="15">
        <v>666958</v>
      </c>
      <c r="H86" s="15"/>
      <c r="I86" s="15">
        <v>8419.34</v>
      </c>
      <c r="J86" s="15">
        <v>34007</v>
      </c>
      <c r="K86" s="15"/>
      <c r="L86" s="15">
        <v>1416.44</v>
      </c>
      <c r="M86" s="15">
        <v>129117</v>
      </c>
      <c r="N86" s="15"/>
      <c r="O86" s="15">
        <v>46621.32</v>
      </c>
      <c r="P86" s="15">
        <v>43000</v>
      </c>
      <c r="Q86" s="15"/>
      <c r="R86" s="15">
        <v>4980.84</v>
      </c>
      <c r="S86" s="15">
        <v>45400</v>
      </c>
      <c r="T86" s="15"/>
      <c r="U86" s="15">
        <v>5133.1099999999997</v>
      </c>
      <c r="V86" s="15">
        <v>16500</v>
      </c>
      <c r="W86" s="15"/>
      <c r="X86" s="15">
        <v>2916.08</v>
      </c>
      <c r="Y86" s="15">
        <v>23000</v>
      </c>
      <c r="Z86" s="15"/>
      <c r="AA86" s="15">
        <v>71.900000000000006</v>
      </c>
      <c r="AB86" s="15">
        <v>63800</v>
      </c>
      <c r="AC86" s="15"/>
      <c r="AD86" s="15">
        <v>12615.89</v>
      </c>
    </row>
    <row r="87" spans="1:30" s="1" customFormat="1" ht="18.2" customHeight="1" x14ac:dyDescent="0.2">
      <c r="A87" s="9">
        <v>86</v>
      </c>
      <c r="B87" s="13" t="s">
        <v>168</v>
      </c>
      <c r="C87" s="13" t="s">
        <v>169</v>
      </c>
      <c r="D87" s="14">
        <v>7769854</v>
      </c>
      <c r="E87" s="14"/>
      <c r="F87" s="14">
        <v>2186848.7799999998</v>
      </c>
      <c r="G87" s="14">
        <v>2928370</v>
      </c>
      <c r="H87" s="14"/>
      <c r="I87" s="14">
        <v>959016.18</v>
      </c>
      <c r="J87" s="14">
        <v>566500</v>
      </c>
      <c r="K87" s="14"/>
      <c r="L87" s="14">
        <v>145974.1</v>
      </c>
      <c r="M87" s="14">
        <v>2436838</v>
      </c>
      <c r="N87" s="14"/>
      <c r="O87" s="14">
        <v>658414.38</v>
      </c>
      <c r="P87" s="14">
        <v>666986</v>
      </c>
      <c r="Q87" s="14"/>
      <c r="R87" s="14">
        <v>163837.59</v>
      </c>
      <c r="S87" s="14">
        <v>315000</v>
      </c>
      <c r="T87" s="14"/>
      <c r="U87" s="14">
        <v>60049.96</v>
      </c>
      <c r="V87" s="14">
        <v>630360</v>
      </c>
      <c r="W87" s="14"/>
      <c r="X87" s="14">
        <v>177984</v>
      </c>
      <c r="Y87" s="14">
        <v>215000</v>
      </c>
      <c r="Z87" s="14"/>
      <c r="AA87" s="14">
        <v>21572.57</v>
      </c>
      <c r="AB87" s="14">
        <v>10800</v>
      </c>
      <c r="AC87" s="14"/>
      <c r="AD87" s="14"/>
    </row>
    <row r="88" spans="1:30" s="1" customFormat="1" ht="18.2" customHeight="1" x14ac:dyDescent="0.2">
      <c r="A88" s="9">
        <v>87</v>
      </c>
      <c r="B88" s="13" t="s">
        <v>170</v>
      </c>
      <c r="C88" s="13" t="s">
        <v>171</v>
      </c>
      <c r="D88" s="14">
        <v>1455480</v>
      </c>
      <c r="E88" s="14"/>
      <c r="F88" s="14">
        <v>9692.81</v>
      </c>
      <c r="G88" s="15"/>
      <c r="H88" s="15"/>
      <c r="I88" s="15"/>
      <c r="J88" s="15">
        <v>27671</v>
      </c>
      <c r="K88" s="15"/>
      <c r="L88" s="15"/>
      <c r="M88" s="15">
        <v>2300</v>
      </c>
      <c r="N88" s="15"/>
      <c r="O88" s="15"/>
      <c r="P88" s="15"/>
      <c r="Q88" s="15"/>
      <c r="R88" s="15"/>
      <c r="S88" s="15">
        <v>1415210</v>
      </c>
      <c r="T88" s="15"/>
      <c r="U88" s="15">
        <v>5034.6400000000003</v>
      </c>
      <c r="V88" s="15">
        <v>10299</v>
      </c>
      <c r="W88" s="15"/>
      <c r="X88" s="15">
        <v>4658.17</v>
      </c>
      <c r="Y88" s="15"/>
      <c r="Z88" s="15"/>
      <c r="AA88" s="15"/>
      <c r="AB88" s="15"/>
      <c r="AC88" s="15"/>
      <c r="AD88" s="15"/>
    </row>
    <row r="89" spans="1:30" s="1" customFormat="1" ht="18.2" customHeight="1" x14ac:dyDescent="0.2">
      <c r="A89" s="9">
        <v>88</v>
      </c>
      <c r="B89" s="13" t="s">
        <v>172</v>
      </c>
      <c r="C89" s="13" t="s">
        <v>173</v>
      </c>
      <c r="D89" s="14">
        <v>2700</v>
      </c>
      <c r="E89" s="14"/>
      <c r="F89" s="14"/>
      <c r="G89" s="14"/>
      <c r="H89" s="14"/>
      <c r="I89" s="14"/>
      <c r="J89" s="14">
        <v>200</v>
      </c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>
        <v>2500</v>
      </c>
      <c r="W89" s="14"/>
      <c r="X89" s="14"/>
      <c r="Y89" s="14"/>
      <c r="Z89" s="14"/>
      <c r="AA89" s="14"/>
      <c r="AB89" s="14"/>
      <c r="AC89" s="14"/>
      <c r="AD89" s="14"/>
    </row>
    <row r="90" spans="1:30" s="1" customFormat="1" ht="18.2" customHeight="1" x14ac:dyDescent="0.2">
      <c r="A90" s="9">
        <v>89</v>
      </c>
      <c r="B90" s="13" t="s">
        <v>174</v>
      </c>
      <c r="C90" s="13" t="s">
        <v>175</v>
      </c>
      <c r="D90" s="14">
        <v>795260.84</v>
      </c>
      <c r="E90" s="14"/>
      <c r="F90" s="14">
        <v>93958.8</v>
      </c>
      <c r="G90" s="15">
        <v>90650</v>
      </c>
      <c r="H90" s="15"/>
      <c r="I90" s="15">
        <v>13116.09</v>
      </c>
      <c r="J90" s="15"/>
      <c r="K90" s="15"/>
      <c r="L90" s="15"/>
      <c r="M90" s="15"/>
      <c r="N90" s="15"/>
      <c r="O90" s="15"/>
      <c r="P90" s="15">
        <v>181770.84</v>
      </c>
      <c r="Q90" s="15"/>
      <c r="R90" s="15">
        <v>57550.74</v>
      </c>
      <c r="S90" s="15">
        <v>198676</v>
      </c>
      <c r="T90" s="15"/>
      <c r="U90" s="15">
        <v>3283.38</v>
      </c>
      <c r="V90" s="15">
        <v>119364</v>
      </c>
      <c r="W90" s="15"/>
      <c r="X90" s="15">
        <v>1651.8</v>
      </c>
      <c r="Y90" s="15"/>
      <c r="Z90" s="15"/>
      <c r="AA90" s="15"/>
      <c r="AB90" s="15">
        <v>204800</v>
      </c>
      <c r="AC90" s="15"/>
      <c r="AD90" s="15">
        <v>18356.79</v>
      </c>
    </row>
    <row r="91" spans="1:30" s="1" customFormat="1" ht="18.2" customHeight="1" x14ac:dyDescent="0.2">
      <c r="A91" s="9">
        <v>90</v>
      </c>
      <c r="B91" s="13"/>
      <c r="C91" s="13" t="s">
        <v>176</v>
      </c>
      <c r="D91" s="14">
        <v>58000</v>
      </c>
      <c r="E91" s="14"/>
      <c r="F91" s="14">
        <v>29400</v>
      </c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>
        <v>58000</v>
      </c>
      <c r="T91" s="14"/>
      <c r="U91" s="14">
        <v>29400</v>
      </c>
      <c r="V91" s="14"/>
      <c r="W91" s="14"/>
      <c r="X91" s="14"/>
      <c r="Y91" s="14"/>
      <c r="Z91" s="14"/>
      <c r="AA91" s="14"/>
      <c r="AB91" s="14"/>
      <c r="AC91" s="14"/>
      <c r="AD91" s="14"/>
    </row>
    <row r="92" spans="1:30" s="1" customFormat="1" ht="18.2" customHeight="1" x14ac:dyDescent="0.2">
      <c r="A92" s="9">
        <v>91</v>
      </c>
      <c r="B92" s="10" t="s">
        <v>177</v>
      </c>
      <c r="C92" s="10" t="s">
        <v>178</v>
      </c>
      <c r="D92" s="11">
        <v>8587073.1400000006</v>
      </c>
      <c r="E92" s="11"/>
      <c r="F92" s="11">
        <v>1374384.06</v>
      </c>
      <c r="G92" s="12">
        <v>1875121</v>
      </c>
      <c r="H92" s="12"/>
      <c r="I92" s="12">
        <v>392892.59</v>
      </c>
      <c r="J92" s="12">
        <v>507827</v>
      </c>
      <c r="K92" s="12"/>
      <c r="L92" s="12">
        <v>56375.66</v>
      </c>
      <c r="M92" s="12">
        <v>2875738</v>
      </c>
      <c r="N92" s="12"/>
      <c r="O92" s="12">
        <v>387856.31</v>
      </c>
      <c r="P92" s="12">
        <v>520329.14</v>
      </c>
      <c r="Q92" s="12"/>
      <c r="R92" s="12">
        <v>67278.720000000001</v>
      </c>
      <c r="S92" s="12">
        <v>597780</v>
      </c>
      <c r="T92" s="12"/>
      <c r="U92" s="12">
        <v>71186.62</v>
      </c>
      <c r="V92" s="12">
        <v>334342</v>
      </c>
      <c r="W92" s="12"/>
      <c r="X92" s="12">
        <v>60104.49</v>
      </c>
      <c r="Y92" s="12">
        <v>1542836</v>
      </c>
      <c r="Z92" s="12"/>
      <c r="AA92" s="12">
        <v>319238.2</v>
      </c>
      <c r="AB92" s="12">
        <v>333100</v>
      </c>
      <c r="AC92" s="12"/>
      <c r="AD92" s="12">
        <v>19451.47</v>
      </c>
    </row>
    <row r="93" spans="1:30" s="1" customFormat="1" ht="18.2" customHeight="1" x14ac:dyDescent="0.2">
      <c r="A93" s="9">
        <v>92</v>
      </c>
      <c r="B93" s="13" t="s">
        <v>179</v>
      </c>
      <c r="C93" s="13" t="s">
        <v>180</v>
      </c>
      <c r="D93" s="14">
        <v>1340778</v>
      </c>
      <c r="E93" s="14"/>
      <c r="F93" s="14">
        <v>224485.79</v>
      </c>
      <c r="G93" s="14">
        <v>591222</v>
      </c>
      <c r="H93" s="14"/>
      <c r="I93" s="14">
        <v>102260.72</v>
      </c>
      <c r="J93" s="14">
        <v>76857</v>
      </c>
      <c r="K93" s="14"/>
      <c r="L93" s="14">
        <v>4178.92</v>
      </c>
      <c r="M93" s="14">
        <v>20300</v>
      </c>
      <c r="N93" s="14"/>
      <c r="O93" s="14">
        <v>3598.02</v>
      </c>
      <c r="P93" s="14">
        <v>254071</v>
      </c>
      <c r="Q93" s="14"/>
      <c r="R93" s="14">
        <v>22933.52</v>
      </c>
      <c r="S93" s="14"/>
      <c r="T93" s="14"/>
      <c r="U93" s="14"/>
      <c r="V93" s="14"/>
      <c r="W93" s="14"/>
      <c r="X93" s="14"/>
      <c r="Y93" s="14">
        <v>398328</v>
      </c>
      <c r="Z93" s="14"/>
      <c r="AA93" s="14">
        <v>91514.61</v>
      </c>
      <c r="AB93" s="14"/>
      <c r="AC93" s="14"/>
      <c r="AD93" s="14"/>
    </row>
    <row r="94" spans="1:30" s="1" customFormat="1" ht="18.2" customHeight="1" x14ac:dyDescent="0.2">
      <c r="A94" s="9">
        <v>93</v>
      </c>
      <c r="B94" s="13" t="s">
        <v>181</v>
      </c>
      <c r="C94" s="13" t="s">
        <v>182</v>
      </c>
      <c r="D94" s="14">
        <v>77921</v>
      </c>
      <c r="E94" s="14"/>
      <c r="F94" s="14">
        <v>12368.58</v>
      </c>
      <c r="G94" s="15"/>
      <c r="H94" s="15"/>
      <c r="I94" s="15"/>
      <c r="J94" s="15">
        <v>77921</v>
      </c>
      <c r="K94" s="15"/>
      <c r="L94" s="15">
        <v>12368.58</v>
      </c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</row>
    <row r="95" spans="1:30" s="1" customFormat="1" ht="18.2" customHeight="1" x14ac:dyDescent="0.2">
      <c r="A95" s="9">
        <v>94</v>
      </c>
      <c r="B95" s="13" t="s">
        <v>183</v>
      </c>
      <c r="C95" s="13" t="s">
        <v>184</v>
      </c>
      <c r="D95" s="14">
        <v>405882</v>
      </c>
      <c r="E95" s="14"/>
      <c r="F95" s="14">
        <v>54973.06</v>
      </c>
      <c r="G95" s="14">
        <v>20770</v>
      </c>
      <c r="H95" s="14"/>
      <c r="I95" s="14"/>
      <c r="J95" s="14">
        <v>47865</v>
      </c>
      <c r="K95" s="14"/>
      <c r="L95" s="14">
        <v>2374.9299999999998</v>
      </c>
      <c r="M95" s="14">
        <v>18000</v>
      </c>
      <c r="N95" s="14"/>
      <c r="O95" s="14"/>
      <c r="P95" s="14">
        <v>39747</v>
      </c>
      <c r="Q95" s="14"/>
      <c r="R95" s="14">
        <v>8714.5</v>
      </c>
      <c r="S95" s="14">
        <v>130000</v>
      </c>
      <c r="T95" s="14"/>
      <c r="U95" s="14">
        <v>8049.84</v>
      </c>
      <c r="V95" s="14"/>
      <c r="W95" s="14"/>
      <c r="X95" s="14"/>
      <c r="Y95" s="14">
        <v>142000</v>
      </c>
      <c r="Z95" s="14"/>
      <c r="AA95" s="14">
        <v>35833.79</v>
      </c>
      <c r="AB95" s="14">
        <v>7500</v>
      </c>
      <c r="AC95" s="14"/>
      <c r="AD95" s="14"/>
    </row>
    <row r="96" spans="1:30" s="1" customFormat="1" ht="18.2" customHeight="1" x14ac:dyDescent="0.2">
      <c r="A96" s="9">
        <v>95</v>
      </c>
      <c r="B96" s="13" t="s">
        <v>185</v>
      </c>
      <c r="C96" s="13" t="s">
        <v>186</v>
      </c>
      <c r="D96" s="14">
        <v>3243204</v>
      </c>
      <c r="E96" s="14"/>
      <c r="F96" s="14">
        <v>528726.81000000006</v>
      </c>
      <c r="G96" s="15">
        <v>880565</v>
      </c>
      <c r="H96" s="15"/>
      <c r="I96" s="15">
        <v>232156.01</v>
      </c>
      <c r="J96" s="15">
        <v>210000</v>
      </c>
      <c r="K96" s="15"/>
      <c r="L96" s="15">
        <v>36857.230000000003</v>
      </c>
      <c r="M96" s="15">
        <v>1130159</v>
      </c>
      <c r="N96" s="15"/>
      <c r="O96" s="15">
        <v>138646.17000000001</v>
      </c>
      <c r="P96" s="15">
        <v>137220</v>
      </c>
      <c r="Q96" s="15"/>
      <c r="R96" s="15">
        <v>30577.84</v>
      </c>
      <c r="S96" s="15">
        <v>70040</v>
      </c>
      <c r="T96" s="15"/>
      <c r="U96" s="15">
        <v>8855.27</v>
      </c>
      <c r="V96" s="15">
        <v>104800</v>
      </c>
      <c r="W96" s="15"/>
      <c r="X96" s="15">
        <v>30548.67</v>
      </c>
      <c r="Y96" s="15">
        <v>408420</v>
      </c>
      <c r="Z96" s="15"/>
      <c r="AA96" s="15">
        <v>38108.93</v>
      </c>
      <c r="AB96" s="15">
        <v>302000</v>
      </c>
      <c r="AC96" s="15"/>
      <c r="AD96" s="15">
        <v>12976.69</v>
      </c>
    </row>
    <row r="97" spans="1:30" s="1" customFormat="1" ht="18.2" customHeight="1" x14ac:dyDescent="0.2">
      <c r="A97" s="9">
        <v>96</v>
      </c>
      <c r="B97" s="13" t="s">
        <v>187</v>
      </c>
      <c r="C97" s="13" t="s">
        <v>188</v>
      </c>
      <c r="D97" s="14">
        <v>3519288.14</v>
      </c>
      <c r="E97" s="14"/>
      <c r="F97" s="14">
        <v>553829.81999999995</v>
      </c>
      <c r="G97" s="14">
        <v>382564</v>
      </c>
      <c r="H97" s="14"/>
      <c r="I97" s="14">
        <v>58475.86</v>
      </c>
      <c r="J97" s="14">
        <v>95184</v>
      </c>
      <c r="K97" s="14"/>
      <c r="L97" s="14">
        <v>596</v>
      </c>
      <c r="M97" s="14">
        <v>1707279</v>
      </c>
      <c r="N97" s="14"/>
      <c r="O97" s="14">
        <v>245612.12</v>
      </c>
      <c r="P97" s="14">
        <v>89291.14</v>
      </c>
      <c r="Q97" s="14"/>
      <c r="R97" s="14">
        <v>5052.8599999999997</v>
      </c>
      <c r="S97" s="14">
        <v>397740</v>
      </c>
      <c r="T97" s="14"/>
      <c r="U97" s="14">
        <v>54281.51</v>
      </c>
      <c r="V97" s="14">
        <v>229542</v>
      </c>
      <c r="W97" s="14"/>
      <c r="X97" s="14">
        <v>29555.82</v>
      </c>
      <c r="Y97" s="14">
        <v>594088</v>
      </c>
      <c r="Z97" s="14"/>
      <c r="AA97" s="14">
        <v>153780.87</v>
      </c>
      <c r="AB97" s="14">
        <v>23600</v>
      </c>
      <c r="AC97" s="14"/>
      <c r="AD97" s="14">
        <v>6474.78</v>
      </c>
    </row>
    <row r="98" spans="1:30" s="1" customFormat="1" ht="18.2" customHeight="1" x14ac:dyDescent="0.2">
      <c r="A98" s="9">
        <v>97</v>
      </c>
      <c r="B98" s="13"/>
      <c r="C98" s="13" t="s">
        <v>189</v>
      </c>
      <c r="D98" s="14"/>
      <c r="E98" s="14"/>
      <c r="F98" s="14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</row>
    <row r="99" spans="1:30" s="1" customFormat="1" ht="18.2" customHeight="1" x14ac:dyDescent="0.2">
      <c r="A99" s="9">
        <v>98</v>
      </c>
      <c r="B99" s="10" t="s">
        <v>190</v>
      </c>
      <c r="C99" s="10" t="s">
        <v>191</v>
      </c>
      <c r="D99" s="11">
        <v>300908</v>
      </c>
      <c r="E99" s="11"/>
      <c r="F99" s="11">
        <v>105294.96</v>
      </c>
      <c r="G99" s="11"/>
      <c r="H99" s="11"/>
      <c r="I99" s="11"/>
      <c r="J99" s="11">
        <v>1460</v>
      </c>
      <c r="K99" s="11"/>
      <c r="L99" s="11">
        <v>354.3</v>
      </c>
      <c r="M99" s="11">
        <v>241248</v>
      </c>
      <c r="N99" s="11"/>
      <c r="O99" s="11">
        <v>63427.34</v>
      </c>
      <c r="P99" s="11"/>
      <c r="Q99" s="11"/>
      <c r="R99" s="11"/>
      <c r="S99" s="11">
        <v>3200</v>
      </c>
      <c r="T99" s="11"/>
      <c r="U99" s="11">
        <v>0</v>
      </c>
      <c r="V99" s="11">
        <v>500</v>
      </c>
      <c r="W99" s="11"/>
      <c r="X99" s="11">
        <v>930.04</v>
      </c>
      <c r="Y99" s="11">
        <v>54500</v>
      </c>
      <c r="Z99" s="11"/>
      <c r="AA99" s="11">
        <v>40583.279999999999</v>
      </c>
      <c r="AB99" s="11"/>
      <c r="AC99" s="11"/>
      <c r="AD99" s="11"/>
    </row>
    <row r="100" spans="1:30" s="1" customFormat="1" ht="18.2" customHeight="1" x14ac:dyDescent="0.2">
      <c r="A100" s="9">
        <v>99</v>
      </c>
      <c r="B100" s="13" t="s">
        <v>192</v>
      </c>
      <c r="C100" s="13" t="s">
        <v>193</v>
      </c>
      <c r="D100" s="14"/>
      <c r="E100" s="14"/>
      <c r="F100" s="14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</row>
    <row r="101" spans="1:30" s="1" customFormat="1" ht="18.2" customHeight="1" x14ac:dyDescent="0.2">
      <c r="A101" s="9">
        <v>100</v>
      </c>
      <c r="B101" s="13" t="s">
        <v>194</v>
      </c>
      <c r="C101" s="13" t="s">
        <v>195</v>
      </c>
      <c r="D101" s="14">
        <v>64360</v>
      </c>
      <c r="E101" s="14"/>
      <c r="F101" s="14">
        <v>16822.64</v>
      </c>
      <c r="G101" s="14"/>
      <c r="H101" s="14"/>
      <c r="I101" s="14"/>
      <c r="J101" s="14">
        <v>1460</v>
      </c>
      <c r="K101" s="14"/>
      <c r="L101" s="14">
        <v>354.3</v>
      </c>
      <c r="M101" s="14">
        <v>57400</v>
      </c>
      <c r="N101" s="14"/>
      <c r="O101" s="14">
        <v>14727.46</v>
      </c>
      <c r="P101" s="14"/>
      <c r="Q101" s="14"/>
      <c r="R101" s="14"/>
      <c r="S101" s="14"/>
      <c r="T101" s="14"/>
      <c r="U101" s="14"/>
      <c r="V101" s="14"/>
      <c r="W101" s="14"/>
      <c r="X101" s="14"/>
      <c r="Y101" s="14">
        <v>5500</v>
      </c>
      <c r="Z101" s="14"/>
      <c r="AA101" s="14">
        <v>1740.88</v>
      </c>
      <c r="AB101" s="14"/>
      <c r="AC101" s="14"/>
      <c r="AD101" s="14"/>
    </row>
    <row r="102" spans="1:30" s="1" customFormat="1" ht="18.2" customHeight="1" x14ac:dyDescent="0.2">
      <c r="A102" s="9">
        <v>101</v>
      </c>
      <c r="B102" s="13" t="s">
        <v>196</v>
      </c>
      <c r="C102" s="13" t="s">
        <v>197</v>
      </c>
      <c r="D102" s="14">
        <v>125200</v>
      </c>
      <c r="E102" s="14"/>
      <c r="F102" s="14">
        <v>36210.239999999998</v>
      </c>
      <c r="G102" s="15"/>
      <c r="H102" s="15"/>
      <c r="I102" s="15"/>
      <c r="J102" s="15"/>
      <c r="K102" s="15"/>
      <c r="L102" s="15"/>
      <c r="M102" s="15">
        <v>124700</v>
      </c>
      <c r="N102" s="15"/>
      <c r="O102" s="15">
        <v>35280.199999999997</v>
      </c>
      <c r="P102" s="15"/>
      <c r="Q102" s="15"/>
      <c r="R102" s="15"/>
      <c r="S102" s="15"/>
      <c r="T102" s="15"/>
      <c r="U102" s="15"/>
      <c r="V102" s="15">
        <v>500</v>
      </c>
      <c r="W102" s="15"/>
      <c r="X102" s="15">
        <v>930.04</v>
      </c>
      <c r="Y102" s="15"/>
      <c r="Z102" s="15"/>
      <c r="AA102" s="15"/>
      <c r="AB102" s="15"/>
      <c r="AC102" s="15"/>
      <c r="AD102" s="15"/>
    </row>
    <row r="103" spans="1:30" s="1" customFormat="1" ht="18.2" customHeight="1" x14ac:dyDescent="0.2">
      <c r="A103" s="9">
        <v>102</v>
      </c>
      <c r="B103" s="13" t="s">
        <v>198</v>
      </c>
      <c r="C103" s="13" t="s">
        <v>199</v>
      </c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</row>
    <row r="104" spans="1:30" s="1" customFormat="1" ht="18.2" customHeight="1" x14ac:dyDescent="0.2">
      <c r="A104" s="9">
        <v>103</v>
      </c>
      <c r="B104" s="13" t="s">
        <v>200</v>
      </c>
      <c r="C104" s="13" t="s">
        <v>201</v>
      </c>
      <c r="D104" s="14">
        <v>111348</v>
      </c>
      <c r="E104" s="14"/>
      <c r="F104" s="14">
        <v>52262.080000000002</v>
      </c>
      <c r="G104" s="15"/>
      <c r="H104" s="15"/>
      <c r="I104" s="15"/>
      <c r="J104" s="15"/>
      <c r="K104" s="15"/>
      <c r="L104" s="15"/>
      <c r="M104" s="15">
        <v>59148</v>
      </c>
      <c r="N104" s="15"/>
      <c r="O104" s="15">
        <v>13419.68</v>
      </c>
      <c r="P104" s="15"/>
      <c r="Q104" s="15"/>
      <c r="R104" s="15"/>
      <c r="S104" s="15">
        <v>3200</v>
      </c>
      <c r="T104" s="15"/>
      <c r="U104" s="15">
        <v>0</v>
      </c>
      <c r="V104" s="15"/>
      <c r="W104" s="15"/>
      <c r="X104" s="15"/>
      <c r="Y104" s="15">
        <v>49000</v>
      </c>
      <c r="Z104" s="15"/>
      <c r="AA104" s="15">
        <v>38842.400000000001</v>
      </c>
      <c r="AB104" s="15"/>
      <c r="AC104" s="15"/>
      <c r="AD104" s="15"/>
    </row>
    <row r="105" spans="1:30" s="1" customFormat="1" ht="18.2" customHeight="1" x14ac:dyDescent="0.2">
      <c r="A105" s="9">
        <v>104</v>
      </c>
      <c r="B105" s="13"/>
      <c r="C105" s="13" t="s">
        <v>202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</row>
    <row r="106" spans="1:30" s="1" customFormat="1" ht="18.2" customHeight="1" x14ac:dyDescent="0.2">
      <c r="A106" s="9">
        <v>106</v>
      </c>
      <c r="B106" s="10" t="s">
        <v>203</v>
      </c>
      <c r="C106" s="10" t="s">
        <v>204</v>
      </c>
      <c r="D106" s="11">
        <v>36601807.57</v>
      </c>
      <c r="E106" s="11"/>
      <c r="F106" s="11">
        <v>6763742.7000000002</v>
      </c>
      <c r="G106" s="12">
        <v>16241529</v>
      </c>
      <c r="H106" s="12"/>
      <c r="I106" s="12">
        <v>2070811.43</v>
      </c>
      <c r="J106" s="12">
        <v>1249129</v>
      </c>
      <c r="K106" s="12"/>
      <c r="L106" s="12">
        <v>152462.85</v>
      </c>
      <c r="M106" s="12">
        <v>8778023</v>
      </c>
      <c r="N106" s="12"/>
      <c r="O106" s="12">
        <v>2330835.94</v>
      </c>
      <c r="P106" s="12">
        <v>1922068.57</v>
      </c>
      <c r="Q106" s="12"/>
      <c r="R106" s="12">
        <v>456289.68</v>
      </c>
      <c r="S106" s="12">
        <v>2846451</v>
      </c>
      <c r="T106" s="12"/>
      <c r="U106" s="12">
        <v>663423.71</v>
      </c>
      <c r="V106" s="12">
        <v>3005936</v>
      </c>
      <c r="W106" s="12"/>
      <c r="X106" s="12">
        <v>570363.87</v>
      </c>
      <c r="Y106" s="12">
        <v>1582611</v>
      </c>
      <c r="Z106" s="12"/>
      <c r="AA106" s="12">
        <v>342328.3</v>
      </c>
      <c r="AB106" s="12">
        <v>976060</v>
      </c>
      <c r="AC106" s="12"/>
      <c r="AD106" s="12">
        <v>177226.92</v>
      </c>
    </row>
    <row r="107" spans="1:30" s="1" customFormat="1" ht="18.2" customHeight="1" x14ac:dyDescent="0.2">
      <c r="A107" s="9">
        <v>107</v>
      </c>
      <c r="B107" s="13" t="s">
        <v>205</v>
      </c>
      <c r="C107" s="13" t="s">
        <v>206</v>
      </c>
      <c r="D107" s="14">
        <v>17801388.850000001</v>
      </c>
      <c r="E107" s="14"/>
      <c r="F107" s="14">
        <v>3029942.77</v>
      </c>
      <c r="G107" s="14">
        <v>11557524</v>
      </c>
      <c r="H107" s="14"/>
      <c r="I107" s="14">
        <v>1384250.61</v>
      </c>
      <c r="J107" s="14">
        <v>172945</v>
      </c>
      <c r="K107" s="14"/>
      <c r="L107" s="14">
        <v>29830.2</v>
      </c>
      <c r="M107" s="14">
        <v>3924871</v>
      </c>
      <c r="N107" s="14"/>
      <c r="O107" s="14">
        <v>1116954.07</v>
      </c>
      <c r="P107" s="14">
        <v>751051.85</v>
      </c>
      <c r="Q107" s="14"/>
      <c r="R107" s="14">
        <v>204778.4</v>
      </c>
      <c r="S107" s="14">
        <v>223100</v>
      </c>
      <c r="T107" s="14"/>
      <c r="U107" s="14">
        <v>44152.58</v>
      </c>
      <c r="V107" s="14">
        <v>770992</v>
      </c>
      <c r="W107" s="14"/>
      <c r="X107" s="14">
        <v>190312.02</v>
      </c>
      <c r="Y107" s="14">
        <v>378905</v>
      </c>
      <c r="Z107" s="14"/>
      <c r="AA107" s="14">
        <v>58364.89</v>
      </c>
      <c r="AB107" s="14">
        <v>22000</v>
      </c>
      <c r="AC107" s="14"/>
      <c r="AD107" s="14">
        <v>1300</v>
      </c>
    </row>
    <row r="108" spans="1:30" s="1" customFormat="1" ht="18.2" customHeight="1" x14ac:dyDescent="0.2">
      <c r="A108" s="9">
        <v>108</v>
      </c>
      <c r="B108" s="13" t="s">
        <v>207</v>
      </c>
      <c r="C108" s="13" t="s">
        <v>208</v>
      </c>
      <c r="D108" s="14">
        <v>4388106</v>
      </c>
      <c r="E108" s="14"/>
      <c r="F108" s="14">
        <v>522949.91</v>
      </c>
      <c r="G108" s="15">
        <v>1544650</v>
      </c>
      <c r="H108" s="15"/>
      <c r="I108" s="15">
        <v>10732.44</v>
      </c>
      <c r="J108" s="15">
        <v>362267</v>
      </c>
      <c r="K108" s="15"/>
      <c r="L108" s="15"/>
      <c r="M108" s="15">
        <v>493740</v>
      </c>
      <c r="N108" s="15"/>
      <c r="O108" s="15">
        <v>80499</v>
      </c>
      <c r="P108" s="15"/>
      <c r="Q108" s="15"/>
      <c r="R108" s="15"/>
      <c r="S108" s="15">
        <v>1563350</v>
      </c>
      <c r="T108" s="15"/>
      <c r="U108" s="15">
        <v>382718.87</v>
      </c>
      <c r="V108" s="15">
        <v>359099</v>
      </c>
      <c r="W108" s="15"/>
      <c r="X108" s="15">
        <v>45000</v>
      </c>
      <c r="Y108" s="15">
        <v>65000</v>
      </c>
      <c r="Z108" s="15"/>
      <c r="AA108" s="15">
        <v>3999.6</v>
      </c>
      <c r="AB108" s="15"/>
      <c r="AC108" s="15"/>
      <c r="AD108" s="15"/>
    </row>
    <row r="109" spans="1:30" s="1" customFormat="1" ht="18.2" customHeight="1" x14ac:dyDescent="0.2">
      <c r="A109" s="9">
        <v>111</v>
      </c>
      <c r="B109" s="13" t="s">
        <v>209</v>
      </c>
      <c r="C109" s="13" t="s">
        <v>210</v>
      </c>
      <c r="D109" s="14">
        <v>1197370.7</v>
      </c>
      <c r="E109" s="14"/>
      <c r="F109" s="14">
        <v>228730.84</v>
      </c>
      <c r="G109" s="14">
        <v>178315</v>
      </c>
      <c r="H109" s="14"/>
      <c r="I109" s="14">
        <v>41052.28</v>
      </c>
      <c r="J109" s="14">
        <v>74556</v>
      </c>
      <c r="K109" s="14"/>
      <c r="L109" s="14">
        <v>11415.54</v>
      </c>
      <c r="M109" s="14">
        <v>225132</v>
      </c>
      <c r="N109" s="14"/>
      <c r="O109" s="14">
        <v>49334.36</v>
      </c>
      <c r="P109" s="14">
        <v>105448.7</v>
      </c>
      <c r="Q109" s="14"/>
      <c r="R109" s="14">
        <v>17293.27</v>
      </c>
      <c r="S109" s="14">
        <v>196097</v>
      </c>
      <c r="T109" s="14"/>
      <c r="U109" s="14">
        <v>28864.66</v>
      </c>
      <c r="V109" s="14">
        <v>8000</v>
      </c>
      <c r="W109" s="14"/>
      <c r="X109" s="14">
        <v>600</v>
      </c>
      <c r="Y109" s="14">
        <v>232732</v>
      </c>
      <c r="Z109" s="14"/>
      <c r="AA109" s="14">
        <v>50494.8</v>
      </c>
      <c r="AB109" s="14">
        <v>177090</v>
      </c>
      <c r="AC109" s="14"/>
      <c r="AD109" s="14">
        <v>29675.93</v>
      </c>
    </row>
    <row r="110" spans="1:30" s="1" customFormat="1" ht="18.2" customHeight="1" x14ac:dyDescent="0.2">
      <c r="A110" s="9">
        <v>113</v>
      </c>
      <c r="B110" s="13" t="s">
        <v>211</v>
      </c>
      <c r="C110" s="13" t="s">
        <v>212</v>
      </c>
      <c r="D110" s="14">
        <v>1507182</v>
      </c>
      <c r="E110" s="14"/>
      <c r="F110" s="14">
        <v>313617.94</v>
      </c>
      <c r="G110" s="15">
        <v>264226</v>
      </c>
      <c r="H110" s="15"/>
      <c r="I110" s="15">
        <v>33197.94</v>
      </c>
      <c r="J110" s="15"/>
      <c r="K110" s="15"/>
      <c r="L110" s="15"/>
      <c r="M110" s="15">
        <v>431895</v>
      </c>
      <c r="N110" s="15"/>
      <c r="O110" s="15">
        <v>87809.86</v>
      </c>
      <c r="P110" s="15"/>
      <c r="Q110" s="15"/>
      <c r="R110" s="15"/>
      <c r="S110" s="15">
        <v>64500</v>
      </c>
      <c r="T110" s="15"/>
      <c r="U110" s="15">
        <v>10250</v>
      </c>
      <c r="V110" s="15">
        <v>18441</v>
      </c>
      <c r="W110" s="15"/>
      <c r="X110" s="15">
        <v>2754.45</v>
      </c>
      <c r="Y110" s="15">
        <v>144100</v>
      </c>
      <c r="Z110" s="15"/>
      <c r="AA110" s="15">
        <v>59935.78</v>
      </c>
      <c r="AB110" s="15">
        <v>584020</v>
      </c>
      <c r="AC110" s="15"/>
      <c r="AD110" s="15">
        <v>119669.91</v>
      </c>
    </row>
    <row r="111" spans="1:30" s="1" customFormat="1" ht="18.2" customHeight="1" x14ac:dyDescent="0.2">
      <c r="A111" s="9">
        <v>114</v>
      </c>
      <c r="B111" s="13" t="s">
        <v>213</v>
      </c>
      <c r="C111" s="13" t="s">
        <v>214</v>
      </c>
      <c r="D111" s="14">
        <v>3109287.23</v>
      </c>
      <c r="E111" s="14"/>
      <c r="F111" s="14">
        <v>734904.73</v>
      </c>
      <c r="G111" s="14">
        <v>642223</v>
      </c>
      <c r="H111" s="14"/>
      <c r="I111" s="14">
        <v>154996.60999999999</v>
      </c>
      <c r="J111" s="14">
        <v>193290</v>
      </c>
      <c r="K111" s="14"/>
      <c r="L111" s="14">
        <v>39284.959999999999</v>
      </c>
      <c r="M111" s="14">
        <v>888163</v>
      </c>
      <c r="N111" s="14"/>
      <c r="O111" s="14">
        <v>248531.96</v>
      </c>
      <c r="P111" s="14">
        <v>312129.23</v>
      </c>
      <c r="Q111" s="14"/>
      <c r="R111" s="14">
        <v>67297.62</v>
      </c>
      <c r="S111" s="14">
        <v>193904</v>
      </c>
      <c r="T111" s="14"/>
      <c r="U111" s="14">
        <v>40354.11</v>
      </c>
      <c r="V111" s="14">
        <v>556952</v>
      </c>
      <c r="W111" s="14"/>
      <c r="X111" s="14">
        <v>105399.45</v>
      </c>
      <c r="Y111" s="14">
        <v>222826</v>
      </c>
      <c r="Z111" s="14"/>
      <c r="AA111" s="14">
        <v>54541.37</v>
      </c>
      <c r="AB111" s="14">
        <v>99800</v>
      </c>
      <c r="AC111" s="14"/>
      <c r="AD111" s="14">
        <v>24498.65</v>
      </c>
    </row>
    <row r="112" spans="1:30" s="1" customFormat="1" ht="18.2" customHeight="1" x14ac:dyDescent="0.2">
      <c r="A112" s="9">
        <v>115</v>
      </c>
      <c r="B112" s="13" t="s">
        <v>215</v>
      </c>
      <c r="C112" s="13" t="s">
        <v>216</v>
      </c>
      <c r="D112" s="14">
        <v>5789417.0300000003</v>
      </c>
      <c r="E112" s="14"/>
      <c r="F112" s="14">
        <v>1442349.58</v>
      </c>
      <c r="G112" s="15">
        <v>1794230</v>
      </c>
      <c r="H112" s="15"/>
      <c r="I112" s="15">
        <v>403329.12</v>
      </c>
      <c r="J112" s="15">
        <v>330027</v>
      </c>
      <c r="K112" s="15"/>
      <c r="L112" s="15">
        <v>63075.02</v>
      </c>
      <c r="M112" s="15">
        <v>1156248</v>
      </c>
      <c r="N112" s="15"/>
      <c r="O112" s="15">
        <v>436361.75</v>
      </c>
      <c r="P112" s="15">
        <v>543761.03</v>
      </c>
      <c r="Q112" s="15"/>
      <c r="R112" s="15">
        <v>120788.45</v>
      </c>
      <c r="S112" s="15">
        <v>529060</v>
      </c>
      <c r="T112" s="15"/>
      <c r="U112" s="15">
        <v>104248.89</v>
      </c>
      <c r="V112" s="15">
        <v>947043</v>
      </c>
      <c r="W112" s="15"/>
      <c r="X112" s="15">
        <v>212150.46</v>
      </c>
      <c r="Y112" s="15">
        <v>489048</v>
      </c>
      <c r="Z112" s="15"/>
      <c r="AA112" s="15">
        <v>102395.89</v>
      </c>
      <c r="AB112" s="15"/>
      <c r="AC112" s="15"/>
      <c r="AD112" s="15"/>
    </row>
    <row r="113" spans="1:30" s="1" customFormat="1" ht="18.2" customHeight="1" x14ac:dyDescent="0.2">
      <c r="A113" s="9">
        <v>116</v>
      </c>
      <c r="B113" s="13" t="s">
        <v>217</v>
      </c>
      <c r="C113" s="13" t="s">
        <v>218</v>
      </c>
      <c r="D113" s="14">
        <v>958928.76</v>
      </c>
      <c r="E113" s="14"/>
      <c r="F113" s="14">
        <v>105269.83</v>
      </c>
      <c r="G113" s="14">
        <v>178494</v>
      </c>
      <c r="H113" s="14"/>
      <c r="I113" s="14">
        <v>28815.35</v>
      </c>
      <c r="J113" s="14">
        <v>96203</v>
      </c>
      <c r="K113" s="14"/>
      <c r="L113" s="14">
        <v>4005.86</v>
      </c>
      <c r="M113" s="14">
        <v>446645</v>
      </c>
      <c r="N113" s="14"/>
      <c r="O113" s="14">
        <v>3868.47</v>
      </c>
      <c r="P113" s="14">
        <v>101436.76</v>
      </c>
      <c r="Q113" s="14"/>
      <c r="R113" s="14">
        <v>22380.15</v>
      </c>
      <c r="S113" s="14">
        <v>45000</v>
      </c>
      <c r="T113" s="14"/>
      <c r="U113" s="14">
        <v>45000</v>
      </c>
      <c r="V113" s="14">
        <v>7750</v>
      </c>
      <c r="W113" s="14"/>
      <c r="X113" s="14"/>
      <c r="Y113" s="14"/>
      <c r="Z113" s="14"/>
      <c r="AA113" s="14"/>
      <c r="AB113" s="14">
        <v>83400</v>
      </c>
      <c r="AC113" s="14"/>
      <c r="AD113" s="14">
        <v>1200</v>
      </c>
    </row>
    <row r="114" spans="1:30" s="1" customFormat="1" ht="18.2" customHeight="1" x14ac:dyDescent="0.2">
      <c r="A114" s="9">
        <v>117</v>
      </c>
      <c r="B114" s="13" t="s">
        <v>219</v>
      </c>
      <c r="C114" s="13" t="s">
        <v>220</v>
      </c>
      <c r="D114" s="14">
        <v>24100</v>
      </c>
      <c r="E114" s="14"/>
      <c r="F114" s="14"/>
      <c r="G114" s="15"/>
      <c r="H114" s="15"/>
      <c r="I114" s="15"/>
      <c r="J114" s="15"/>
      <c r="K114" s="15"/>
      <c r="L114" s="15"/>
      <c r="M114" s="15">
        <v>10000</v>
      </c>
      <c r="N114" s="15"/>
      <c r="O114" s="15"/>
      <c r="P114" s="15"/>
      <c r="Q114" s="15"/>
      <c r="R114" s="15"/>
      <c r="S114" s="15"/>
      <c r="T114" s="15"/>
      <c r="U114" s="15"/>
      <c r="V114" s="15">
        <v>14100</v>
      </c>
      <c r="W114" s="15"/>
      <c r="X114" s="15"/>
      <c r="Y114" s="15"/>
      <c r="Z114" s="15"/>
      <c r="AA114" s="15"/>
      <c r="AB114" s="15"/>
      <c r="AC114" s="15"/>
      <c r="AD114" s="15"/>
    </row>
    <row r="115" spans="1:30" s="1" customFormat="1" ht="18.2" customHeight="1" x14ac:dyDescent="0.2">
      <c r="A115" s="9">
        <v>118</v>
      </c>
      <c r="B115" s="13" t="s">
        <v>221</v>
      </c>
      <c r="C115" s="13" t="s">
        <v>222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</row>
    <row r="116" spans="1:30" s="1" customFormat="1" ht="18.2" customHeight="1" x14ac:dyDescent="0.2">
      <c r="A116" s="9">
        <v>119</v>
      </c>
      <c r="B116" s="13" t="s">
        <v>223</v>
      </c>
      <c r="C116" s="13" t="s">
        <v>224</v>
      </c>
      <c r="D116" s="14">
        <v>274075</v>
      </c>
      <c r="E116" s="14"/>
      <c r="F116" s="14">
        <v>56037.1</v>
      </c>
      <c r="G116" s="15">
        <v>81867</v>
      </c>
      <c r="H116" s="15"/>
      <c r="I116" s="15">
        <v>14437.08</v>
      </c>
      <c r="J116" s="15"/>
      <c r="K116" s="15"/>
      <c r="L116" s="15"/>
      <c r="M116" s="15">
        <v>159308</v>
      </c>
      <c r="N116" s="15"/>
      <c r="O116" s="15">
        <v>41600.019999999997</v>
      </c>
      <c r="P116" s="15"/>
      <c r="Q116" s="15"/>
      <c r="R116" s="15"/>
      <c r="S116" s="15"/>
      <c r="T116" s="15"/>
      <c r="U116" s="15"/>
      <c r="V116" s="15">
        <v>32900</v>
      </c>
      <c r="W116" s="15"/>
      <c r="X116" s="15"/>
      <c r="Y116" s="15"/>
      <c r="Z116" s="15"/>
      <c r="AA116" s="15"/>
      <c r="AB116" s="15"/>
      <c r="AC116" s="15"/>
      <c r="AD116" s="15"/>
    </row>
    <row r="117" spans="1:30" s="1" customFormat="1" ht="18.2" customHeight="1" x14ac:dyDescent="0.2">
      <c r="A117" s="9">
        <v>120</v>
      </c>
      <c r="B117" s="13" t="s">
        <v>225</v>
      </c>
      <c r="C117" s="13" t="s">
        <v>226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</row>
    <row r="118" spans="1:30" s="1" customFormat="1" ht="18.2" customHeight="1" x14ac:dyDescent="0.2">
      <c r="A118" s="9">
        <v>123</v>
      </c>
      <c r="B118" s="13" t="s">
        <v>227</v>
      </c>
      <c r="C118" s="13" t="s">
        <v>228</v>
      </c>
      <c r="D118" s="14"/>
      <c r="E118" s="14"/>
      <c r="F118" s="14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</row>
    <row r="119" spans="1:30" s="1" customFormat="1" ht="18.2" customHeight="1" x14ac:dyDescent="0.2">
      <c r="A119" s="9">
        <v>124</v>
      </c>
      <c r="B119" s="13" t="s">
        <v>229</v>
      </c>
      <c r="C119" s="13" t="s">
        <v>230</v>
      </c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</row>
    <row r="120" spans="1:30" s="1" customFormat="1" ht="18.2" customHeight="1" x14ac:dyDescent="0.2">
      <c r="A120" s="9">
        <v>126</v>
      </c>
      <c r="B120" s="13" t="s">
        <v>231</v>
      </c>
      <c r="C120" s="13" t="s">
        <v>232</v>
      </c>
      <c r="D120" s="14">
        <v>349272</v>
      </c>
      <c r="E120" s="14"/>
      <c r="F120" s="14">
        <v>81168.7</v>
      </c>
      <c r="G120" s="15"/>
      <c r="H120" s="15"/>
      <c r="I120" s="15"/>
      <c r="J120" s="15">
        <v>19841</v>
      </c>
      <c r="K120" s="15"/>
      <c r="L120" s="15">
        <v>4851.2700000000004</v>
      </c>
      <c r="M120" s="15">
        <v>145000</v>
      </c>
      <c r="N120" s="15"/>
      <c r="O120" s="15">
        <v>37000</v>
      </c>
      <c r="P120" s="15">
        <v>103241</v>
      </c>
      <c r="Q120" s="15"/>
      <c r="R120" s="15">
        <v>23751.79</v>
      </c>
      <c r="S120" s="15">
        <v>25340</v>
      </c>
      <c r="T120" s="15"/>
      <c r="U120" s="15">
        <v>5034.6000000000004</v>
      </c>
      <c r="V120" s="15">
        <v>36100</v>
      </c>
      <c r="W120" s="15"/>
      <c r="X120" s="15">
        <v>7100.67</v>
      </c>
      <c r="Y120" s="15">
        <v>10000</v>
      </c>
      <c r="Z120" s="15"/>
      <c r="AA120" s="15">
        <v>2547.94</v>
      </c>
      <c r="AB120" s="15">
        <v>9750</v>
      </c>
      <c r="AC120" s="15"/>
      <c r="AD120" s="15">
        <v>882.43</v>
      </c>
    </row>
    <row r="121" spans="1:30" s="1" customFormat="1" ht="18.2" customHeight="1" x14ac:dyDescent="0.2">
      <c r="A121" s="9">
        <v>127</v>
      </c>
      <c r="B121" s="13" t="s">
        <v>233</v>
      </c>
      <c r="C121" s="13" t="s">
        <v>234</v>
      </c>
      <c r="D121" s="14">
        <v>26100</v>
      </c>
      <c r="E121" s="14"/>
      <c r="F121" s="14">
        <v>2800</v>
      </c>
      <c r="G121" s="14"/>
      <c r="H121" s="14"/>
      <c r="I121" s="14"/>
      <c r="J121" s="14"/>
      <c r="K121" s="14"/>
      <c r="L121" s="14"/>
      <c r="M121" s="14">
        <v>15000</v>
      </c>
      <c r="N121" s="14"/>
      <c r="O121" s="14"/>
      <c r="P121" s="14">
        <v>5000</v>
      </c>
      <c r="Q121" s="14"/>
      <c r="R121" s="14"/>
      <c r="S121" s="14">
        <v>6100</v>
      </c>
      <c r="T121" s="14"/>
      <c r="U121" s="14">
        <v>2800</v>
      </c>
      <c r="V121" s="14"/>
      <c r="W121" s="14"/>
      <c r="X121" s="14"/>
      <c r="Y121" s="14"/>
      <c r="Z121" s="14"/>
      <c r="AA121" s="14"/>
      <c r="AB121" s="14"/>
      <c r="AC121" s="14"/>
      <c r="AD121" s="14"/>
    </row>
    <row r="122" spans="1:30" s="1" customFormat="1" ht="18.2" customHeight="1" x14ac:dyDescent="0.2">
      <c r="A122" s="9">
        <v>128</v>
      </c>
      <c r="B122" s="13" t="s">
        <v>235</v>
      </c>
      <c r="C122" s="13" t="s">
        <v>236</v>
      </c>
      <c r="D122" s="14">
        <v>1176580</v>
      </c>
      <c r="E122" s="14"/>
      <c r="F122" s="14">
        <v>245971.3</v>
      </c>
      <c r="G122" s="15"/>
      <c r="H122" s="15"/>
      <c r="I122" s="15"/>
      <c r="J122" s="15"/>
      <c r="K122" s="15"/>
      <c r="L122" s="15"/>
      <c r="M122" s="15">
        <v>882021</v>
      </c>
      <c r="N122" s="15"/>
      <c r="O122" s="15">
        <v>228876.45</v>
      </c>
      <c r="P122" s="15"/>
      <c r="Q122" s="15"/>
      <c r="R122" s="15"/>
      <c r="S122" s="15"/>
      <c r="T122" s="15"/>
      <c r="U122" s="15"/>
      <c r="V122" s="15">
        <v>254559</v>
      </c>
      <c r="W122" s="15"/>
      <c r="X122" s="15">
        <v>7046.82</v>
      </c>
      <c r="Y122" s="15">
        <v>40000</v>
      </c>
      <c r="Z122" s="15"/>
      <c r="AA122" s="15">
        <v>10048.030000000001</v>
      </c>
      <c r="AB122" s="15"/>
      <c r="AC122" s="15"/>
      <c r="AD122" s="15"/>
    </row>
    <row r="123" spans="1:30" s="1" customFormat="1" ht="18.2" customHeight="1" x14ac:dyDescent="0.2">
      <c r="A123" s="9">
        <v>129</v>
      </c>
      <c r="B123" s="13"/>
      <c r="C123" s="13" t="s">
        <v>237</v>
      </c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</row>
    <row r="124" spans="1:30" s="1" customFormat="1" ht="18.2" customHeight="1" x14ac:dyDescent="0.2">
      <c r="A124" s="9">
        <v>130</v>
      </c>
      <c r="B124" s="10" t="s">
        <v>238</v>
      </c>
      <c r="C124" s="10" t="s">
        <v>239</v>
      </c>
      <c r="D124" s="11">
        <v>101733323.73</v>
      </c>
      <c r="E124" s="11"/>
      <c r="F124" s="11">
        <v>24354116.039999999</v>
      </c>
      <c r="G124" s="12">
        <v>26199641</v>
      </c>
      <c r="H124" s="12"/>
      <c r="I124" s="12">
        <v>5944768.5899999999</v>
      </c>
      <c r="J124" s="12">
        <v>3116653</v>
      </c>
      <c r="K124" s="12"/>
      <c r="L124" s="12">
        <v>726906.08</v>
      </c>
      <c r="M124" s="12">
        <v>38664288</v>
      </c>
      <c r="N124" s="12"/>
      <c r="O124" s="12">
        <v>9572651.2200000007</v>
      </c>
      <c r="P124" s="12">
        <v>9191905.7300000004</v>
      </c>
      <c r="Q124" s="12"/>
      <c r="R124" s="12">
        <v>2272776.4700000002</v>
      </c>
      <c r="S124" s="12">
        <v>5809203</v>
      </c>
      <c r="T124" s="12"/>
      <c r="U124" s="12">
        <v>1181941.27</v>
      </c>
      <c r="V124" s="12">
        <v>10589757</v>
      </c>
      <c r="W124" s="12"/>
      <c r="X124" s="12">
        <v>2197704.6800000002</v>
      </c>
      <c r="Y124" s="12">
        <v>3951287</v>
      </c>
      <c r="Z124" s="12"/>
      <c r="AA124" s="12">
        <v>1511139.78</v>
      </c>
      <c r="AB124" s="12">
        <v>4210589</v>
      </c>
      <c r="AC124" s="12"/>
      <c r="AD124" s="12">
        <v>946227.95</v>
      </c>
    </row>
    <row r="125" spans="1:30" s="1" customFormat="1" ht="18.2" customHeight="1" x14ac:dyDescent="0.2">
      <c r="A125" s="9">
        <v>131</v>
      </c>
      <c r="B125" s="13" t="s">
        <v>240</v>
      </c>
      <c r="C125" s="13" t="s">
        <v>241</v>
      </c>
      <c r="D125" s="14">
        <v>38214456.369999997</v>
      </c>
      <c r="E125" s="14"/>
      <c r="F125" s="14">
        <v>9039936.4900000002</v>
      </c>
      <c r="G125" s="14">
        <v>11163649</v>
      </c>
      <c r="H125" s="14"/>
      <c r="I125" s="14">
        <v>2444073.4</v>
      </c>
      <c r="J125" s="14">
        <v>1105470</v>
      </c>
      <c r="K125" s="14"/>
      <c r="L125" s="14">
        <v>267441.13</v>
      </c>
      <c r="M125" s="14">
        <v>14331186</v>
      </c>
      <c r="N125" s="14"/>
      <c r="O125" s="14">
        <v>3627319.2</v>
      </c>
      <c r="P125" s="14">
        <v>3335617.05</v>
      </c>
      <c r="Q125" s="14"/>
      <c r="R125" s="14">
        <v>790348.15</v>
      </c>
      <c r="S125" s="14">
        <v>1638904.32</v>
      </c>
      <c r="T125" s="14"/>
      <c r="U125" s="14">
        <v>342930.58</v>
      </c>
      <c r="V125" s="14">
        <v>3263450</v>
      </c>
      <c r="W125" s="14"/>
      <c r="X125" s="14">
        <v>738063.52</v>
      </c>
      <c r="Y125" s="14">
        <v>1631705</v>
      </c>
      <c r="Z125" s="14"/>
      <c r="AA125" s="14">
        <v>408974.22</v>
      </c>
      <c r="AB125" s="14">
        <v>1744475</v>
      </c>
      <c r="AC125" s="14"/>
      <c r="AD125" s="14">
        <v>420786.29</v>
      </c>
    </row>
    <row r="126" spans="1:30" s="1" customFormat="1" ht="18.2" customHeight="1" x14ac:dyDescent="0.2">
      <c r="A126" s="9">
        <v>132</v>
      </c>
      <c r="B126" s="13" t="s">
        <v>242</v>
      </c>
      <c r="C126" s="13" t="s">
        <v>243</v>
      </c>
      <c r="D126" s="14">
        <v>49454985.810000002</v>
      </c>
      <c r="E126" s="14"/>
      <c r="F126" s="14">
        <v>11927963.720000001</v>
      </c>
      <c r="G126" s="15">
        <v>10698961</v>
      </c>
      <c r="H126" s="15"/>
      <c r="I126" s="15">
        <v>2656296.42</v>
      </c>
      <c r="J126" s="15">
        <v>1597732</v>
      </c>
      <c r="K126" s="15"/>
      <c r="L126" s="15">
        <v>362982.24</v>
      </c>
      <c r="M126" s="15">
        <v>19598301</v>
      </c>
      <c r="N126" s="15"/>
      <c r="O126" s="15">
        <v>4582306.0199999996</v>
      </c>
      <c r="P126" s="15">
        <v>4584157.13</v>
      </c>
      <c r="Q126" s="15"/>
      <c r="R126" s="15">
        <v>1174665.19</v>
      </c>
      <c r="S126" s="15">
        <v>3233949.68</v>
      </c>
      <c r="T126" s="15"/>
      <c r="U126" s="15">
        <v>670353.06000000006</v>
      </c>
      <c r="V126" s="15">
        <v>6051223</v>
      </c>
      <c r="W126" s="15"/>
      <c r="X126" s="15">
        <v>1139491.69</v>
      </c>
      <c r="Y126" s="15">
        <v>1710893</v>
      </c>
      <c r="Z126" s="15"/>
      <c r="AA126" s="15">
        <v>916114.13</v>
      </c>
      <c r="AB126" s="15">
        <v>1979769</v>
      </c>
      <c r="AC126" s="15"/>
      <c r="AD126" s="15">
        <v>425754.97</v>
      </c>
    </row>
    <row r="127" spans="1:30" s="1" customFormat="1" ht="24.6" customHeight="1" x14ac:dyDescent="0.2">
      <c r="A127" s="9">
        <v>137</v>
      </c>
      <c r="B127" s="13" t="s">
        <v>244</v>
      </c>
      <c r="C127" s="13" t="s">
        <v>245</v>
      </c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</row>
    <row r="128" spans="1:30" s="1" customFormat="1" ht="18.2" customHeight="1" x14ac:dyDescent="0.2">
      <c r="A128" s="9">
        <v>138</v>
      </c>
      <c r="B128" s="13" t="s">
        <v>246</v>
      </c>
      <c r="C128" s="13" t="s">
        <v>247</v>
      </c>
      <c r="D128" s="14">
        <v>301</v>
      </c>
      <c r="E128" s="14"/>
      <c r="F128" s="14">
        <v>129.03</v>
      </c>
      <c r="G128" s="15"/>
      <c r="H128" s="15"/>
      <c r="I128" s="15"/>
      <c r="J128" s="15"/>
      <c r="K128" s="15"/>
      <c r="L128" s="15"/>
      <c r="M128" s="15">
        <v>301</v>
      </c>
      <c r="N128" s="15"/>
      <c r="O128" s="15">
        <v>129.03</v>
      </c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</row>
    <row r="129" spans="1:30" s="1" customFormat="1" ht="18.2" customHeight="1" x14ac:dyDescent="0.2">
      <c r="A129" s="9">
        <v>139</v>
      </c>
      <c r="B129" s="13" t="s">
        <v>248</v>
      </c>
      <c r="C129" s="13" t="s">
        <v>249</v>
      </c>
      <c r="D129" s="14">
        <v>59420</v>
      </c>
      <c r="E129" s="14"/>
      <c r="F129" s="14"/>
      <c r="G129" s="14"/>
      <c r="H129" s="14"/>
      <c r="I129" s="14"/>
      <c r="J129" s="14"/>
      <c r="K129" s="14"/>
      <c r="L129" s="14"/>
      <c r="M129" s="14">
        <v>59420</v>
      </c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</row>
    <row r="130" spans="1:30" s="1" customFormat="1" ht="18.2" customHeight="1" x14ac:dyDescent="0.2">
      <c r="A130" s="9">
        <v>140</v>
      </c>
      <c r="B130" s="13" t="s">
        <v>250</v>
      </c>
      <c r="C130" s="13" t="s">
        <v>251</v>
      </c>
      <c r="D130" s="14">
        <v>9854444.5500000007</v>
      </c>
      <c r="E130" s="14"/>
      <c r="F130" s="14">
        <v>2258929.58</v>
      </c>
      <c r="G130" s="15">
        <v>3242038</v>
      </c>
      <c r="H130" s="15"/>
      <c r="I130" s="15">
        <v>578792.55000000005</v>
      </c>
      <c r="J130" s="15">
        <v>248476</v>
      </c>
      <c r="K130" s="15"/>
      <c r="L130" s="15">
        <v>59418.45</v>
      </c>
      <c r="M130" s="15">
        <v>3269013</v>
      </c>
      <c r="N130" s="15"/>
      <c r="O130" s="15">
        <v>914545.89</v>
      </c>
      <c r="P130" s="15">
        <v>889525.55</v>
      </c>
      <c r="Q130" s="15"/>
      <c r="R130" s="15">
        <v>220082.54</v>
      </c>
      <c r="S130" s="15">
        <v>461849</v>
      </c>
      <c r="T130" s="15"/>
      <c r="U130" s="15">
        <v>81467.259999999995</v>
      </c>
      <c r="V130" s="15">
        <v>830589</v>
      </c>
      <c r="W130" s="15"/>
      <c r="X130" s="15">
        <v>193678.26</v>
      </c>
      <c r="Y130" s="15">
        <v>557464</v>
      </c>
      <c r="Z130" s="15"/>
      <c r="AA130" s="15">
        <v>137664.51</v>
      </c>
      <c r="AB130" s="15">
        <v>355490</v>
      </c>
      <c r="AC130" s="15"/>
      <c r="AD130" s="15">
        <v>73280.12</v>
      </c>
    </row>
    <row r="131" spans="1:30" s="1" customFormat="1" ht="18.2" customHeight="1" x14ac:dyDescent="0.2">
      <c r="A131" s="9">
        <v>141</v>
      </c>
      <c r="B131" s="13" t="s">
        <v>252</v>
      </c>
      <c r="C131" s="13" t="s">
        <v>253</v>
      </c>
      <c r="D131" s="14">
        <v>187958</v>
      </c>
      <c r="E131" s="14"/>
      <c r="F131" s="14">
        <v>46265.98</v>
      </c>
      <c r="G131" s="14">
        <v>15000</v>
      </c>
      <c r="H131" s="14"/>
      <c r="I131" s="14">
        <v>3748.14</v>
      </c>
      <c r="J131" s="14">
        <v>51038</v>
      </c>
      <c r="K131" s="14"/>
      <c r="L131" s="14">
        <v>10568.56</v>
      </c>
      <c r="M131" s="14">
        <v>7000</v>
      </c>
      <c r="N131" s="14"/>
      <c r="O131" s="14">
        <v>1092</v>
      </c>
      <c r="P131" s="14"/>
      <c r="Q131" s="14"/>
      <c r="R131" s="14"/>
      <c r="S131" s="14">
        <v>49000</v>
      </c>
      <c r="T131" s="14"/>
      <c r="U131" s="14">
        <v>16767.66</v>
      </c>
      <c r="V131" s="14">
        <v>16220</v>
      </c>
      <c r="W131" s="14"/>
      <c r="X131" s="14">
        <v>4493.8</v>
      </c>
      <c r="Y131" s="14">
        <v>10000</v>
      </c>
      <c r="Z131" s="14"/>
      <c r="AA131" s="14">
        <v>415.96</v>
      </c>
      <c r="AB131" s="14">
        <v>39700</v>
      </c>
      <c r="AC131" s="14"/>
      <c r="AD131" s="14">
        <v>9179.86</v>
      </c>
    </row>
    <row r="132" spans="1:30" s="1" customFormat="1" ht="18.2" customHeight="1" x14ac:dyDescent="0.2">
      <c r="A132" s="9">
        <v>142</v>
      </c>
      <c r="B132" s="13" t="s">
        <v>254</v>
      </c>
      <c r="C132" s="13" t="s">
        <v>255</v>
      </c>
      <c r="D132" s="14">
        <v>3343649</v>
      </c>
      <c r="E132" s="14"/>
      <c r="F132" s="14">
        <v>970728.87</v>
      </c>
      <c r="G132" s="15">
        <v>885848</v>
      </c>
      <c r="H132" s="15"/>
      <c r="I132" s="15">
        <v>227511.76</v>
      </c>
      <c r="J132" s="15">
        <v>71400</v>
      </c>
      <c r="K132" s="15"/>
      <c r="L132" s="15">
        <v>19685.55</v>
      </c>
      <c r="M132" s="15">
        <v>1358530</v>
      </c>
      <c r="N132" s="15"/>
      <c r="O132" s="15">
        <v>425916.95</v>
      </c>
      <c r="P132" s="15">
        <v>382606</v>
      </c>
      <c r="Q132" s="15"/>
      <c r="R132" s="15">
        <v>87680.59</v>
      </c>
      <c r="S132" s="15">
        <v>171052</v>
      </c>
      <c r="T132" s="15"/>
      <c r="U132" s="15">
        <v>33461.71</v>
      </c>
      <c r="V132" s="15">
        <v>396788</v>
      </c>
      <c r="W132" s="15"/>
      <c r="X132" s="15">
        <v>111774.64</v>
      </c>
      <c r="Y132" s="15">
        <v>18975</v>
      </c>
      <c r="Z132" s="15"/>
      <c r="AA132" s="15">
        <v>47470.96</v>
      </c>
      <c r="AB132" s="15">
        <v>58450</v>
      </c>
      <c r="AC132" s="15"/>
      <c r="AD132" s="15">
        <v>17226.71</v>
      </c>
    </row>
    <row r="133" spans="1:30" s="1" customFormat="1" ht="18.2" customHeight="1" x14ac:dyDescent="0.2">
      <c r="A133" s="9">
        <v>143</v>
      </c>
      <c r="B133" s="13" t="s">
        <v>256</v>
      </c>
      <c r="C133" s="13" t="s">
        <v>257</v>
      </c>
      <c r="D133" s="14">
        <v>78470</v>
      </c>
      <c r="E133" s="14"/>
      <c r="F133" s="14">
        <v>25391.66</v>
      </c>
      <c r="G133" s="14"/>
      <c r="H133" s="14"/>
      <c r="I133" s="14"/>
      <c r="J133" s="14"/>
      <c r="K133" s="14"/>
      <c r="L133" s="14"/>
      <c r="M133" s="14">
        <v>40537</v>
      </c>
      <c r="N133" s="14"/>
      <c r="O133" s="14">
        <v>15709.74</v>
      </c>
      <c r="P133" s="14"/>
      <c r="Q133" s="14"/>
      <c r="R133" s="14"/>
      <c r="S133" s="14">
        <v>37933</v>
      </c>
      <c r="T133" s="14"/>
      <c r="U133" s="14">
        <v>9681.92</v>
      </c>
      <c r="V133" s="14"/>
      <c r="W133" s="14"/>
      <c r="X133" s="14"/>
      <c r="Y133" s="14"/>
      <c r="Z133" s="14"/>
      <c r="AA133" s="14"/>
      <c r="AB133" s="14"/>
      <c r="AC133" s="14"/>
      <c r="AD133" s="14"/>
    </row>
    <row r="134" spans="1:30" s="1" customFormat="1" ht="18.2" customHeight="1" x14ac:dyDescent="0.2">
      <c r="A134" s="9">
        <v>144</v>
      </c>
      <c r="B134" s="13" t="s">
        <v>258</v>
      </c>
      <c r="C134" s="13" t="s">
        <v>259</v>
      </c>
      <c r="D134" s="14">
        <v>81852</v>
      </c>
      <c r="E134" s="14"/>
      <c r="F134" s="14">
        <v>3488.57</v>
      </c>
      <c r="G134" s="15">
        <v>59602</v>
      </c>
      <c r="H134" s="15"/>
      <c r="I134" s="15">
        <v>2988.57</v>
      </c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>
        <v>22250</v>
      </c>
      <c r="Z134" s="15"/>
      <c r="AA134" s="15">
        <v>500</v>
      </c>
      <c r="AB134" s="15"/>
      <c r="AC134" s="15"/>
      <c r="AD134" s="15"/>
    </row>
    <row r="135" spans="1:30" s="1" customFormat="1" ht="18.2" customHeight="1" x14ac:dyDescent="0.2">
      <c r="A135" s="9">
        <v>145</v>
      </c>
      <c r="B135" s="13" t="s">
        <v>260</v>
      </c>
      <c r="C135" s="13" t="s">
        <v>261</v>
      </c>
      <c r="D135" s="14">
        <v>457787</v>
      </c>
      <c r="E135" s="14"/>
      <c r="F135" s="14">
        <v>75649.75</v>
      </c>
      <c r="G135" s="14">
        <v>134543</v>
      </c>
      <c r="H135" s="14"/>
      <c r="I135" s="14">
        <v>31357.75</v>
      </c>
      <c r="J135" s="14">
        <v>42537</v>
      </c>
      <c r="K135" s="14"/>
      <c r="L135" s="14">
        <v>6810.15</v>
      </c>
      <c r="M135" s="14"/>
      <c r="N135" s="14"/>
      <c r="O135" s="14"/>
      <c r="P135" s="14"/>
      <c r="Q135" s="14"/>
      <c r="R135" s="14"/>
      <c r="S135" s="14">
        <v>216515</v>
      </c>
      <c r="T135" s="14"/>
      <c r="U135" s="14">
        <v>27279.08</v>
      </c>
      <c r="V135" s="14">
        <v>31487</v>
      </c>
      <c r="W135" s="14"/>
      <c r="X135" s="14">
        <v>10202.77</v>
      </c>
      <c r="Y135" s="14"/>
      <c r="Z135" s="14"/>
      <c r="AA135" s="14"/>
      <c r="AB135" s="14">
        <v>32705</v>
      </c>
      <c r="AC135" s="14"/>
      <c r="AD135" s="14"/>
    </row>
    <row r="136" spans="1:30" s="1" customFormat="1" ht="18.2" customHeight="1" x14ac:dyDescent="0.2">
      <c r="A136" s="9">
        <v>146</v>
      </c>
      <c r="B136" s="13"/>
      <c r="C136" s="13" t="s">
        <v>262</v>
      </c>
      <c r="D136" s="14"/>
      <c r="E136" s="14"/>
      <c r="F136" s="14">
        <v>5632.39</v>
      </c>
      <c r="G136" s="15"/>
      <c r="H136" s="15"/>
      <c r="I136" s="15"/>
      <c r="J136" s="15"/>
      <c r="K136" s="15"/>
      <c r="L136" s="15"/>
      <c r="M136" s="15"/>
      <c r="N136" s="15"/>
      <c r="O136" s="15">
        <v>5632.39</v>
      </c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</row>
    <row r="137" spans="1:30" s="1" customFormat="1" ht="18.2" customHeight="1" x14ac:dyDescent="0.2">
      <c r="A137" s="9">
        <v>147</v>
      </c>
      <c r="B137" s="10" t="s">
        <v>263</v>
      </c>
      <c r="C137" s="10" t="s">
        <v>264</v>
      </c>
      <c r="D137" s="11">
        <v>20623732.989999998</v>
      </c>
      <c r="E137" s="11"/>
      <c r="F137" s="11">
        <v>4755742.45</v>
      </c>
      <c r="G137" s="11">
        <v>6342534</v>
      </c>
      <c r="H137" s="11"/>
      <c r="I137" s="11">
        <v>1453525</v>
      </c>
      <c r="J137" s="11">
        <v>632160</v>
      </c>
      <c r="K137" s="11"/>
      <c r="L137" s="11">
        <v>159588.32999999999</v>
      </c>
      <c r="M137" s="11">
        <v>7568376</v>
      </c>
      <c r="N137" s="11"/>
      <c r="O137" s="11">
        <v>1744524.95</v>
      </c>
      <c r="P137" s="11">
        <v>1981400.99</v>
      </c>
      <c r="Q137" s="11"/>
      <c r="R137" s="11">
        <v>451258.87</v>
      </c>
      <c r="S137" s="11">
        <v>881484</v>
      </c>
      <c r="T137" s="11"/>
      <c r="U137" s="11">
        <v>139362.57999999999</v>
      </c>
      <c r="V137" s="11">
        <v>1728197</v>
      </c>
      <c r="W137" s="11"/>
      <c r="X137" s="11">
        <v>347987.31</v>
      </c>
      <c r="Y137" s="11">
        <v>855130</v>
      </c>
      <c r="Z137" s="11"/>
      <c r="AA137" s="11">
        <v>301002.15999999997</v>
      </c>
      <c r="AB137" s="11">
        <v>634451</v>
      </c>
      <c r="AC137" s="11"/>
      <c r="AD137" s="11">
        <v>158493.25</v>
      </c>
    </row>
    <row r="138" spans="1:30" s="1" customFormat="1" ht="18.2" customHeight="1" x14ac:dyDescent="0.2">
      <c r="A138" s="9">
        <v>148</v>
      </c>
      <c r="B138" s="13" t="s">
        <v>265</v>
      </c>
      <c r="C138" s="13" t="s">
        <v>266</v>
      </c>
      <c r="D138" s="14"/>
      <c r="E138" s="14"/>
      <c r="F138" s="14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</row>
    <row r="139" spans="1:30" s="1" customFormat="1" ht="18.2" customHeight="1" x14ac:dyDescent="0.2">
      <c r="A139" s="9">
        <v>149</v>
      </c>
      <c r="B139" s="13" t="s">
        <v>267</v>
      </c>
      <c r="C139" s="13" t="s">
        <v>268</v>
      </c>
      <c r="D139" s="14">
        <v>327369</v>
      </c>
      <c r="E139" s="14"/>
      <c r="F139" s="14">
        <v>45897.5</v>
      </c>
      <c r="G139" s="14">
        <v>234848</v>
      </c>
      <c r="H139" s="14"/>
      <c r="I139" s="14">
        <v>45897.5</v>
      </c>
      <c r="J139" s="14"/>
      <c r="K139" s="14"/>
      <c r="L139" s="14"/>
      <c r="M139" s="14">
        <v>89400</v>
      </c>
      <c r="N139" s="14"/>
      <c r="O139" s="14"/>
      <c r="P139" s="14">
        <v>3121</v>
      </c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</row>
    <row r="140" spans="1:30" s="1" customFormat="1" ht="18.2" customHeight="1" x14ac:dyDescent="0.2">
      <c r="A140" s="9">
        <v>150</v>
      </c>
      <c r="B140" s="13" t="s">
        <v>269</v>
      </c>
      <c r="C140" s="13" t="s">
        <v>270</v>
      </c>
      <c r="D140" s="14">
        <v>2518329</v>
      </c>
      <c r="E140" s="14"/>
      <c r="F140" s="14">
        <v>464471.44</v>
      </c>
      <c r="G140" s="15">
        <v>1245660</v>
      </c>
      <c r="H140" s="15"/>
      <c r="I140" s="15">
        <v>187948.7</v>
      </c>
      <c r="J140" s="15">
        <v>31327</v>
      </c>
      <c r="K140" s="15"/>
      <c r="L140" s="15">
        <v>7158.75</v>
      </c>
      <c r="M140" s="15">
        <v>885813</v>
      </c>
      <c r="N140" s="15"/>
      <c r="O140" s="15">
        <v>203092.99</v>
      </c>
      <c r="P140" s="15">
        <v>58970</v>
      </c>
      <c r="Q140" s="15"/>
      <c r="R140" s="15">
        <v>10006.75</v>
      </c>
      <c r="S140" s="15">
        <v>87175</v>
      </c>
      <c r="T140" s="15"/>
      <c r="U140" s="15">
        <v>7169.5</v>
      </c>
      <c r="V140" s="15">
        <v>92510</v>
      </c>
      <c r="W140" s="15"/>
      <c r="X140" s="15">
        <v>22782.09</v>
      </c>
      <c r="Y140" s="15">
        <v>95500</v>
      </c>
      <c r="Z140" s="15"/>
      <c r="AA140" s="15">
        <v>21797.86</v>
      </c>
      <c r="AB140" s="15">
        <v>21374</v>
      </c>
      <c r="AC140" s="15"/>
      <c r="AD140" s="15">
        <v>4514.8</v>
      </c>
    </row>
    <row r="141" spans="1:30" s="1" customFormat="1" ht="18.2" customHeight="1" x14ac:dyDescent="0.2">
      <c r="A141" s="9">
        <v>150</v>
      </c>
      <c r="B141" s="13" t="s">
        <v>271</v>
      </c>
      <c r="C141" s="13" t="s">
        <v>272</v>
      </c>
      <c r="D141" s="14">
        <v>4667525.5</v>
      </c>
      <c r="E141" s="14"/>
      <c r="F141" s="14">
        <v>1158399.53</v>
      </c>
      <c r="G141" s="14">
        <v>1597561</v>
      </c>
      <c r="H141" s="14"/>
      <c r="I141" s="14">
        <v>412015.96</v>
      </c>
      <c r="J141" s="14">
        <v>88000</v>
      </c>
      <c r="K141" s="14"/>
      <c r="L141" s="14">
        <v>18161.2</v>
      </c>
      <c r="M141" s="14">
        <v>2041273</v>
      </c>
      <c r="N141" s="14"/>
      <c r="O141" s="14">
        <v>498020.88</v>
      </c>
      <c r="P141" s="14">
        <v>343003.5</v>
      </c>
      <c r="Q141" s="14"/>
      <c r="R141" s="14">
        <v>85411.199999999997</v>
      </c>
      <c r="S141" s="14">
        <v>111000</v>
      </c>
      <c r="T141" s="14"/>
      <c r="U141" s="14">
        <v>22918.29</v>
      </c>
      <c r="V141" s="14">
        <v>159580</v>
      </c>
      <c r="W141" s="14"/>
      <c r="X141" s="14">
        <v>39297.39</v>
      </c>
      <c r="Y141" s="14">
        <v>255108</v>
      </c>
      <c r="Z141" s="14"/>
      <c r="AA141" s="14">
        <v>67791.55</v>
      </c>
      <c r="AB141" s="14">
        <v>72000</v>
      </c>
      <c r="AC141" s="14"/>
      <c r="AD141" s="14">
        <v>14783.06</v>
      </c>
    </row>
    <row r="142" spans="1:30" s="1" customFormat="1" ht="18.2" customHeight="1" x14ac:dyDescent="0.2">
      <c r="A142" s="9">
        <v>150</v>
      </c>
      <c r="B142" s="13" t="s">
        <v>273</v>
      </c>
      <c r="C142" s="13" t="s">
        <v>274</v>
      </c>
      <c r="D142" s="14">
        <v>1105620</v>
      </c>
      <c r="E142" s="14"/>
      <c r="F142" s="14">
        <v>146102.22</v>
      </c>
      <c r="G142" s="15"/>
      <c r="H142" s="15"/>
      <c r="I142" s="15"/>
      <c r="J142" s="15"/>
      <c r="K142" s="15"/>
      <c r="L142" s="15"/>
      <c r="M142" s="15">
        <v>824654</v>
      </c>
      <c r="N142" s="15"/>
      <c r="O142" s="15">
        <v>99610.48</v>
      </c>
      <c r="P142" s="15"/>
      <c r="Q142" s="15"/>
      <c r="R142" s="15"/>
      <c r="S142" s="15">
        <v>128956</v>
      </c>
      <c r="T142" s="15"/>
      <c r="U142" s="15">
        <v>10082.870000000001</v>
      </c>
      <c r="V142" s="15">
        <v>128810</v>
      </c>
      <c r="W142" s="15"/>
      <c r="X142" s="15">
        <v>31899.18</v>
      </c>
      <c r="Y142" s="15">
        <v>17200</v>
      </c>
      <c r="Z142" s="15"/>
      <c r="AA142" s="15">
        <v>3332.19</v>
      </c>
      <c r="AB142" s="15">
        <v>6000</v>
      </c>
      <c r="AC142" s="15"/>
      <c r="AD142" s="15">
        <v>1177.5</v>
      </c>
    </row>
    <row r="143" spans="1:30" s="1" customFormat="1" ht="18.2" customHeight="1" x14ac:dyDescent="0.2">
      <c r="A143" s="9">
        <v>151</v>
      </c>
      <c r="B143" s="13" t="s">
        <v>275</v>
      </c>
      <c r="C143" s="13" t="s">
        <v>276</v>
      </c>
      <c r="D143" s="14">
        <v>21000</v>
      </c>
      <c r="E143" s="14"/>
      <c r="F143" s="14">
        <v>3000</v>
      </c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>
        <v>21000</v>
      </c>
      <c r="AC143" s="14"/>
      <c r="AD143" s="14">
        <v>3000</v>
      </c>
    </row>
    <row r="144" spans="1:30" s="1" customFormat="1" ht="18.2" customHeight="1" x14ac:dyDescent="0.2">
      <c r="A144" s="9">
        <v>152</v>
      </c>
      <c r="B144" s="13" t="s">
        <v>277</v>
      </c>
      <c r="C144" s="13" t="s">
        <v>278</v>
      </c>
      <c r="D144" s="14">
        <v>3858961.49</v>
      </c>
      <c r="E144" s="14"/>
      <c r="F144" s="14">
        <v>1074034.08</v>
      </c>
      <c r="G144" s="15">
        <v>1244870</v>
      </c>
      <c r="H144" s="15"/>
      <c r="I144" s="15">
        <v>305464.09000000003</v>
      </c>
      <c r="J144" s="15">
        <v>108609</v>
      </c>
      <c r="K144" s="15"/>
      <c r="L144" s="15">
        <v>23051</v>
      </c>
      <c r="M144" s="15">
        <v>1023914</v>
      </c>
      <c r="N144" s="15"/>
      <c r="O144" s="15">
        <v>305775.96999999997</v>
      </c>
      <c r="P144" s="15">
        <v>1063494.49</v>
      </c>
      <c r="Q144" s="15"/>
      <c r="R144" s="15">
        <v>267963.99</v>
      </c>
      <c r="S144" s="15">
        <v>93004</v>
      </c>
      <c r="T144" s="15"/>
      <c r="U144" s="15">
        <v>13485</v>
      </c>
      <c r="V144" s="15">
        <v>67239</v>
      </c>
      <c r="W144" s="15"/>
      <c r="X144" s="15">
        <v>19560</v>
      </c>
      <c r="Y144" s="15">
        <v>0</v>
      </c>
      <c r="Z144" s="15"/>
      <c r="AA144" s="15">
        <v>50883.73</v>
      </c>
      <c r="AB144" s="15">
        <v>257831</v>
      </c>
      <c r="AC144" s="15"/>
      <c r="AD144" s="15">
        <v>87850.3</v>
      </c>
    </row>
    <row r="145" spans="1:30" s="1" customFormat="1" ht="18.2" customHeight="1" x14ac:dyDescent="0.2">
      <c r="A145" s="9">
        <v>153</v>
      </c>
      <c r="B145" s="13" t="s">
        <v>279</v>
      </c>
      <c r="C145" s="13" t="s">
        <v>280</v>
      </c>
      <c r="D145" s="14">
        <v>1477450</v>
      </c>
      <c r="E145" s="14"/>
      <c r="F145" s="14">
        <v>273574.96999999997</v>
      </c>
      <c r="G145" s="14">
        <v>276211</v>
      </c>
      <c r="H145" s="14"/>
      <c r="I145" s="14">
        <v>53283.519999999997</v>
      </c>
      <c r="J145" s="14">
        <v>91744</v>
      </c>
      <c r="K145" s="14"/>
      <c r="L145" s="14">
        <v>14386.97</v>
      </c>
      <c r="M145" s="14">
        <v>467248</v>
      </c>
      <c r="N145" s="14"/>
      <c r="O145" s="14">
        <v>101654.47</v>
      </c>
      <c r="P145" s="14">
        <v>251131</v>
      </c>
      <c r="Q145" s="14"/>
      <c r="R145" s="14">
        <v>24593.03</v>
      </c>
      <c r="S145" s="14">
        <v>147749</v>
      </c>
      <c r="T145" s="14"/>
      <c r="U145" s="14">
        <v>22325.119999999999</v>
      </c>
      <c r="V145" s="14">
        <v>132997</v>
      </c>
      <c r="W145" s="14"/>
      <c r="X145" s="14">
        <v>36881.24</v>
      </c>
      <c r="Y145" s="14">
        <v>54220</v>
      </c>
      <c r="Z145" s="14"/>
      <c r="AA145" s="14">
        <v>14409.83</v>
      </c>
      <c r="AB145" s="14">
        <v>56150</v>
      </c>
      <c r="AC145" s="14"/>
      <c r="AD145" s="14">
        <v>6040.79</v>
      </c>
    </row>
    <row r="146" spans="1:30" s="1" customFormat="1" ht="18.2" customHeight="1" x14ac:dyDescent="0.2">
      <c r="A146" s="9">
        <v>154</v>
      </c>
      <c r="B146" s="13" t="s">
        <v>281</v>
      </c>
      <c r="C146" s="13" t="s">
        <v>282</v>
      </c>
      <c r="D146" s="14">
        <v>1720</v>
      </c>
      <c r="E146" s="14"/>
      <c r="F146" s="14">
        <v>45</v>
      </c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>
        <v>920</v>
      </c>
      <c r="T146" s="15"/>
      <c r="U146" s="15"/>
      <c r="V146" s="15"/>
      <c r="W146" s="15"/>
      <c r="X146" s="15">
        <v>0</v>
      </c>
      <c r="Y146" s="15"/>
      <c r="Z146" s="15"/>
      <c r="AA146" s="15"/>
      <c r="AB146" s="15">
        <v>800</v>
      </c>
      <c r="AC146" s="15"/>
      <c r="AD146" s="15">
        <v>45</v>
      </c>
    </row>
    <row r="147" spans="1:30" s="1" customFormat="1" ht="18.2" customHeight="1" x14ac:dyDescent="0.2">
      <c r="A147" s="9">
        <v>155</v>
      </c>
      <c r="B147" s="13" t="s">
        <v>283</v>
      </c>
      <c r="C147" s="13" t="s">
        <v>284</v>
      </c>
      <c r="D147" s="14">
        <v>38310</v>
      </c>
      <c r="E147" s="14"/>
      <c r="F147" s="14">
        <v>11715.71</v>
      </c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>
        <v>13400</v>
      </c>
      <c r="T147" s="14"/>
      <c r="U147" s="14">
        <v>1562.31</v>
      </c>
      <c r="V147" s="14">
        <v>3900</v>
      </c>
      <c r="W147" s="14"/>
      <c r="X147" s="14">
        <v>437.4</v>
      </c>
      <c r="Y147" s="14"/>
      <c r="Z147" s="14"/>
      <c r="AA147" s="14"/>
      <c r="AB147" s="14">
        <v>21010</v>
      </c>
      <c r="AC147" s="14"/>
      <c r="AD147" s="14">
        <v>9716</v>
      </c>
    </row>
    <row r="148" spans="1:30" s="1" customFormat="1" ht="18.2" customHeight="1" x14ac:dyDescent="0.2">
      <c r="A148" s="9">
        <v>156</v>
      </c>
      <c r="B148" s="13" t="s">
        <v>285</v>
      </c>
      <c r="C148" s="13" t="s">
        <v>286</v>
      </c>
      <c r="D148" s="14">
        <v>899792</v>
      </c>
      <c r="E148" s="14"/>
      <c r="F148" s="14">
        <v>218805.03</v>
      </c>
      <c r="G148" s="15">
        <v>215210</v>
      </c>
      <c r="H148" s="15"/>
      <c r="I148" s="15">
        <v>58264.69</v>
      </c>
      <c r="J148" s="15"/>
      <c r="K148" s="15"/>
      <c r="L148" s="15"/>
      <c r="M148" s="15">
        <v>427418</v>
      </c>
      <c r="N148" s="15"/>
      <c r="O148" s="15">
        <v>100101.94</v>
      </c>
      <c r="P148" s="15"/>
      <c r="Q148" s="15"/>
      <c r="R148" s="15"/>
      <c r="S148" s="15"/>
      <c r="T148" s="15"/>
      <c r="U148" s="15"/>
      <c r="V148" s="15">
        <v>257164</v>
      </c>
      <c r="W148" s="15"/>
      <c r="X148" s="15">
        <v>60438.400000000001</v>
      </c>
      <c r="Y148" s="15"/>
      <c r="Z148" s="15"/>
      <c r="AA148" s="15"/>
      <c r="AB148" s="15"/>
      <c r="AC148" s="15"/>
      <c r="AD148" s="15"/>
    </row>
    <row r="149" spans="1:30" s="1" customFormat="1" ht="18.2" customHeight="1" x14ac:dyDescent="0.2">
      <c r="A149" s="9">
        <v>157</v>
      </c>
      <c r="B149" s="13" t="s">
        <v>287</v>
      </c>
      <c r="C149" s="13" t="s">
        <v>288</v>
      </c>
      <c r="D149" s="14">
        <v>2325888</v>
      </c>
      <c r="E149" s="14"/>
      <c r="F149" s="14">
        <v>701811.36</v>
      </c>
      <c r="G149" s="14">
        <v>721805</v>
      </c>
      <c r="H149" s="14"/>
      <c r="I149" s="14">
        <v>250343.85</v>
      </c>
      <c r="J149" s="14">
        <v>114653</v>
      </c>
      <c r="K149" s="14"/>
      <c r="L149" s="14">
        <v>31626.87</v>
      </c>
      <c r="M149" s="14">
        <v>756096</v>
      </c>
      <c r="N149" s="14"/>
      <c r="O149" s="14">
        <v>198020.3</v>
      </c>
      <c r="P149" s="14">
        <v>261681</v>
      </c>
      <c r="Q149" s="14"/>
      <c r="R149" s="14">
        <v>63283.9</v>
      </c>
      <c r="S149" s="14">
        <v>85120</v>
      </c>
      <c r="T149" s="14"/>
      <c r="U149" s="14">
        <v>18390.47</v>
      </c>
      <c r="V149" s="14">
        <v>303947</v>
      </c>
      <c r="W149" s="14"/>
      <c r="X149" s="14">
        <v>75146.009999999995</v>
      </c>
      <c r="Y149" s="14">
        <v>0</v>
      </c>
      <c r="Z149" s="14"/>
      <c r="AA149" s="14">
        <v>48303.15</v>
      </c>
      <c r="AB149" s="14">
        <v>82586</v>
      </c>
      <c r="AC149" s="14"/>
      <c r="AD149" s="14">
        <v>16696.810000000001</v>
      </c>
    </row>
    <row r="150" spans="1:30" s="1" customFormat="1" ht="18.2" customHeight="1" x14ac:dyDescent="0.2">
      <c r="A150" s="9">
        <v>158</v>
      </c>
      <c r="B150" s="13" t="s">
        <v>289</v>
      </c>
      <c r="C150" s="13" t="s">
        <v>290</v>
      </c>
      <c r="D150" s="14">
        <v>451731</v>
      </c>
      <c r="E150" s="14"/>
      <c r="F150" s="14">
        <v>52048.959999999999</v>
      </c>
      <c r="G150" s="15">
        <v>350512</v>
      </c>
      <c r="H150" s="15"/>
      <c r="I150" s="15">
        <v>27878.98</v>
      </c>
      <c r="J150" s="15"/>
      <c r="K150" s="15"/>
      <c r="L150" s="15"/>
      <c r="M150" s="15">
        <v>43119</v>
      </c>
      <c r="N150" s="15"/>
      <c r="O150" s="15">
        <v>3790.7</v>
      </c>
      <c r="P150" s="15"/>
      <c r="Q150" s="15"/>
      <c r="R150" s="15"/>
      <c r="S150" s="15">
        <v>3000</v>
      </c>
      <c r="T150" s="15"/>
      <c r="U150" s="15"/>
      <c r="V150" s="15">
        <v>8500</v>
      </c>
      <c r="W150" s="15"/>
      <c r="X150" s="15">
        <v>1014.74</v>
      </c>
      <c r="Y150" s="15">
        <v>30100</v>
      </c>
      <c r="Z150" s="15"/>
      <c r="AA150" s="15">
        <v>18164.54</v>
      </c>
      <c r="AB150" s="15">
        <v>16500</v>
      </c>
      <c r="AC150" s="15"/>
      <c r="AD150" s="15">
        <v>1200</v>
      </c>
    </row>
    <row r="151" spans="1:30" s="1" customFormat="1" ht="18.2" customHeight="1" x14ac:dyDescent="0.2">
      <c r="A151" s="9">
        <v>159</v>
      </c>
      <c r="B151" s="13" t="s">
        <v>291</v>
      </c>
      <c r="C151" s="13" t="s">
        <v>292</v>
      </c>
      <c r="D151" s="14">
        <v>2930037</v>
      </c>
      <c r="E151" s="14"/>
      <c r="F151" s="14">
        <v>605836.65</v>
      </c>
      <c r="G151" s="14">
        <v>455857</v>
      </c>
      <c r="H151" s="14"/>
      <c r="I151" s="14">
        <v>112427.71</v>
      </c>
      <c r="J151" s="14">
        <v>197827</v>
      </c>
      <c r="K151" s="14"/>
      <c r="L151" s="14">
        <v>65203.54</v>
      </c>
      <c r="M151" s="14">
        <v>1009441</v>
      </c>
      <c r="N151" s="14"/>
      <c r="O151" s="14">
        <v>234457.22</v>
      </c>
      <c r="P151" s="14"/>
      <c r="Q151" s="14"/>
      <c r="R151" s="14"/>
      <c r="S151" s="14">
        <v>211160</v>
      </c>
      <c r="T151" s="14"/>
      <c r="U151" s="14">
        <v>43429.02</v>
      </c>
      <c r="V151" s="14">
        <v>573550</v>
      </c>
      <c r="W151" s="14"/>
      <c r="X151" s="14">
        <v>60530.86</v>
      </c>
      <c r="Y151" s="14">
        <v>403002</v>
      </c>
      <c r="Z151" s="14"/>
      <c r="AA151" s="14">
        <v>76319.31</v>
      </c>
      <c r="AB151" s="14">
        <v>79200</v>
      </c>
      <c r="AC151" s="14"/>
      <c r="AD151" s="14">
        <v>13468.99</v>
      </c>
    </row>
    <row r="152" spans="1:30" s="1" customFormat="1" ht="18.2" customHeight="1" x14ac:dyDescent="0.2">
      <c r="A152" s="9">
        <v>160</v>
      </c>
      <c r="B152" s="13"/>
      <c r="C152" s="13" t="s">
        <v>293</v>
      </c>
      <c r="D152" s="14"/>
      <c r="E152" s="14"/>
      <c r="F152" s="14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</row>
    <row r="153" spans="1:30" s="1" customFormat="1" ht="18.2" customHeight="1" x14ac:dyDescent="0.2">
      <c r="A153" s="9">
        <v>161</v>
      </c>
      <c r="B153" s="13"/>
      <c r="C153" s="13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</row>
    <row r="154" spans="1:30" s="1" customFormat="1" ht="18.2" customHeight="1" x14ac:dyDescent="0.2">
      <c r="A154" s="9">
        <v>162</v>
      </c>
      <c r="B154" s="10"/>
      <c r="C154" s="10" t="s">
        <v>294</v>
      </c>
      <c r="D154" s="11"/>
      <c r="E154" s="11"/>
      <c r="F154" s="11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</row>
    <row r="155" spans="1:30" s="1" customFormat="1" ht="18.2" customHeight="1" x14ac:dyDescent="0.2">
      <c r="A155" s="9">
        <v>163</v>
      </c>
      <c r="B155" s="10"/>
      <c r="C155" s="10" t="s">
        <v>295</v>
      </c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</row>
    <row r="156" spans="1:30" s="1" customFormat="1" ht="18.2" customHeight="1" x14ac:dyDescent="0.2">
      <c r="A156" s="9">
        <v>164</v>
      </c>
      <c r="B156" s="13" t="s">
        <v>296</v>
      </c>
      <c r="C156" s="13" t="s">
        <v>297</v>
      </c>
      <c r="D156" s="14">
        <v>65720745.030000001</v>
      </c>
      <c r="E156" s="14"/>
      <c r="F156" s="14">
        <v>72740850.719999999</v>
      </c>
      <c r="G156" s="15">
        <v>24060962</v>
      </c>
      <c r="H156" s="15"/>
      <c r="I156" s="15">
        <v>25254345.98</v>
      </c>
      <c r="J156" s="15">
        <v>2160872.41</v>
      </c>
      <c r="K156" s="15"/>
      <c r="L156" s="15">
        <v>4482234.6500000004</v>
      </c>
      <c r="M156" s="15">
        <v>24077496.940000001</v>
      </c>
      <c r="N156" s="15"/>
      <c r="O156" s="15">
        <v>25432367.91</v>
      </c>
      <c r="P156" s="15">
        <v>6074325.7400000002</v>
      </c>
      <c r="Q156" s="15"/>
      <c r="R156" s="15">
        <v>6072262.5199999996</v>
      </c>
      <c r="S156" s="15">
        <v>735020.27</v>
      </c>
      <c r="T156" s="15"/>
      <c r="U156" s="15">
        <v>1091077.3</v>
      </c>
      <c r="V156" s="15">
        <v>3745584.81</v>
      </c>
      <c r="W156" s="15"/>
      <c r="X156" s="15">
        <v>5220625.05</v>
      </c>
      <c r="Y156" s="15">
        <v>4382584.6500000004</v>
      </c>
      <c r="Z156" s="15"/>
      <c r="AA156" s="15">
        <v>4524292.93</v>
      </c>
      <c r="AB156" s="15">
        <v>483898.21</v>
      </c>
      <c r="AC156" s="15"/>
      <c r="AD156" s="15">
        <v>663644.38</v>
      </c>
    </row>
    <row r="157" spans="1:30" s="1" customFormat="1" ht="18.2" customHeight="1" x14ac:dyDescent="0.2">
      <c r="A157" s="9">
        <v>165</v>
      </c>
      <c r="B157" s="13" t="s">
        <v>298</v>
      </c>
      <c r="C157" s="13" t="s">
        <v>299</v>
      </c>
      <c r="D157" s="14">
        <v>1127762.8799999999</v>
      </c>
      <c r="E157" s="14"/>
      <c r="F157" s="14">
        <v>1127762.8799999999</v>
      </c>
      <c r="G157" s="14"/>
      <c r="H157" s="14"/>
      <c r="I157" s="14"/>
      <c r="J157" s="14"/>
      <c r="K157" s="14"/>
      <c r="L157" s="14"/>
      <c r="M157" s="14">
        <v>1127762.8799999999</v>
      </c>
      <c r="N157" s="14"/>
      <c r="O157" s="14">
        <v>1127762.8799999999</v>
      </c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</row>
    <row r="158" spans="1:30" s="1" customFormat="1" ht="18.2" customHeight="1" x14ac:dyDescent="0.2">
      <c r="A158" s="9">
        <v>166</v>
      </c>
      <c r="B158" s="13" t="s">
        <v>300</v>
      </c>
      <c r="C158" s="13" t="s">
        <v>301</v>
      </c>
      <c r="D158" s="14">
        <v>34611255.960000001</v>
      </c>
      <c r="E158" s="14"/>
      <c r="F158" s="14">
        <v>34611255.960000001</v>
      </c>
      <c r="G158" s="15">
        <v>6962832.3200000003</v>
      </c>
      <c r="H158" s="15"/>
      <c r="I158" s="15">
        <v>6962832.3200000003</v>
      </c>
      <c r="J158" s="15">
        <v>1746739.96</v>
      </c>
      <c r="K158" s="15"/>
      <c r="L158" s="15">
        <v>1746739.96</v>
      </c>
      <c r="M158" s="15">
        <v>12835060.35</v>
      </c>
      <c r="N158" s="15"/>
      <c r="O158" s="15">
        <v>12835060.35</v>
      </c>
      <c r="P158" s="15">
        <v>2653324.73</v>
      </c>
      <c r="Q158" s="15"/>
      <c r="R158" s="15">
        <v>2653324.73</v>
      </c>
      <c r="S158" s="15">
        <v>5775053.46</v>
      </c>
      <c r="T158" s="15"/>
      <c r="U158" s="15">
        <v>5775053.46</v>
      </c>
      <c r="V158" s="15">
        <v>2683515.13</v>
      </c>
      <c r="W158" s="15"/>
      <c r="X158" s="15">
        <v>2683515.13</v>
      </c>
      <c r="Y158" s="15">
        <v>1035178.24</v>
      </c>
      <c r="Z158" s="15"/>
      <c r="AA158" s="15">
        <v>1035178.24</v>
      </c>
      <c r="AB158" s="15">
        <v>919551.77</v>
      </c>
      <c r="AC158" s="15"/>
      <c r="AD158" s="15">
        <v>919551.77</v>
      </c>
    </row>
    <row r="159" spans="1:30" s="1" customFormat="1" ht="18.2" customHeight="1" x14ac:dyDescent="0.2">
      <c r="A159" s="9">
        <v>167</v>
      </c>
      <c r="B159" s="10"/>
      <c r="C159" s="10" t="s">
        <v>302</v>
      </c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</row>
    <row r="160" spans="1:30" s="1" customFormat="1" ht="18.2" customHeight="1" x14ac:dyDescent="0.2">
      <c r="A160" s="9">
        <v>168</v>
      </c>
      <c r="B160" s="13" t="s">
        <v>303</v>
      </c>
      <c r="C160" s="13" t="s">
        <v>297</v>
      </c>
      <c r="D160" s="14">
        <v>85277918.030000001</v>
      </c>
      <c r="E160" s="14"/>
      <c r="F160" s="14">
        <v>71139708.920000002</v>
      </c>
      <c r="G160" s="15">
        <v>26812962</v>
      </c>
      <c r="H160" s="15"/>
      <c r="I160" s="15">
        <v>24767975.75</v>
      </c>
      <c r="J160" s="15">
        <v>1920993.41</v>
      </c>
      <c r="K160" s="15"/>
      <c r="L160" s="15">
        <v>4402237.22</v>
      </c>
      <c r="M160" s="15">
        <v>38901228.939999998</v>
      </c>
      <c r="N160" s="15"/>
      <c r="O160" s="15">
        <v>25365337.710000001</v>
      </c>
      <c r="P160" s="15">
        <v>8247420.7400000002</v>
      </c>
      <c r="Q160" s="15"/>
      <c r="R160" s="15">
        <v>5838170.1500000004</v>
      </c>
      <c r="S160" s="15">
        <v>569710.27</v>
      </c>
      <c r="T160" s="15"/>
      <c r="U160" s="15">
        <v>1016065.92</v>
      </c>
      <c r="V160" s="15">
        <v>4409805.8099999996</v>
      </c>
      <c r="W160" s="15"/>
      <c r="X160" s="15">
        <v>4767193.63</v>
      </c>
      <c r="Y160" s="15">
        <v>4102123.65</v>
      </c>
      <c r="Z160" s="15"/>
      <c r="AA160" s="15">
        <v>4487151.8899999997</v>
      </c>
      <c r="AB160" s="15">
        <v>313673.21000000002</v>
      </c>
      <c r="AC160" s="15"/>
      <c r="AD160" s="15">
        <v>495576.65</v>
      </c>
    </row>
    <row r="161" spans="1:30" s="1" customFormat="1" ht="18.2" customHeight="1" x14ac:dyDescent="0.2">
      <c r="A161" s="9">
        <v>169</v>
      </c>
      <c r="B161" s="13" t="s">
        <v>304</v>
      </c>
      <c r="C161" s="13" t="s">
        <v>299</v>
      </c>
      <c r="D161" s="14">
        <v>7017617</v>
      </c>
      <c r="E161" s="14"/>
      <c r="F161" s="14">
        <v>1003364.18</v>
      </c>
      <c r="G161" s="14"/>
      <c r="H161" s="14"/>
      <c r="I161" s="14"/>
      <c r="J161" s="14"/>
      <c r="K161" s="14"/>
      <c r="L161" s="14"/>
      <c r="M161" s="14">
        <v>7017617</v>
      </c>
      <c r="N161" s="14"/>
      <c r="O161" s="14">
        <v>1003364.18</v>
      </c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</row>
    <row r="162" spans="1:30" s="1" customFormat="1" ht="18.2" customHeight="1" x14ac:dyDescent="0.2">
      <c r="A162" s="9">
        <v>170</v>
      </c>
      <c r="B162" s="13" t="s">
        <v>305</v>
      </c>
      <c r="C162" s="13" t="s">
        <v>301</v>
      </c>
      <c r="D162" s="14">
        <v>15813232.960000001</v>
      </c>
      <c r="E162" s="14"/>
      <c r="F162" s="14">
        <v>36066589.380000003</v>
      </c>
      <c r="G162" s="15">
        <v>57516.32</v>
      </c>
      <c r="H162" s="15"/>
      <c r="I162" s="15">
        <v>5604968.21</v>
      </c>
      <c r="J162" s="15">
        <v>780223.96</v>
      </c>
      <c r="K162" s="15"/>
      <c r="L162" s="15">
        <v>1900765.21</v>
      </c>
      <c r="M162" s="15">
        <v>10178405.35</v>
      </c>
      <c r="N162" s="15"/>
      <c r="O162" s="15">
        <v>14956846.08</v>
      </c>
      <c r="P162" s="15">
        <v>447361.73</v>
      </c>
      <c r="Q162" s="15"/>
      <c r="R162" s="15">
        <v>2426102.0499999998</v>
      </c>
      <c r="S162" s="15">
        <v>3322495.46</v>
      </c>
      <c r="T162" s="15"/>
      <c r="U162" s="15">
        <v>6318574.6900000004</v>
      </c>
      <c r="V162" s="15">
        <v>845888.13</v>
      </c>
      <c r="W162" s="15"/>
      <c r="X162" s="15">
        <v>2758836.58</v>
      </c>
      <c r="Y162" s="15">
        <v>119209.24</v>
      </c>
      <c r="Z162" s="15"/>
      <c r="AA162" s="15">
        <v>686482.99</v>
      </c>
      <c r="AB162" s="15">
        <v>62132.77</v>
      </c>
      <c r="AC162" s="15"/>
      <c r="AD162" s="15">
        <v>1414013.57</v>
      </c>
    </row>
    <row r="163" spans="1:30" s="1" customFormat="1" ht="18.2" customHeight="1" x14ac:dyDescent="0.15">
      <c r="A163" s="16"/>
      <c r="B163" s="16"/>
      <c r="C163" s="16"/>
      <c r="D163" s="16"/>
      <c r="E163" s="16"/>
      <c r="F163" s="16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</row>
    <row r="164" spans="1:30" s="1" customFormat="1" ht="18.2" customHeight="1" x14ac:dyDescent="0.2">
      <c r="A164" s="17"/>
      <c r="B164" s="17"/>
      <c r="C164" s="23" t="s">
        <v>334</v>
      </c>
      <c r="D164" s="17"/>
      <c r="E164" s="17"/>
      <c r="F164" s="17"/>
      <c r="G164" s="24" t="s">
        <v>352</v>
      </c>
      <c r="H164" s="17"/>
      <c r="I164" s="17"/>
      <c r="J164" s="24" t="s">
        <v>353</v>
      </c>
      <c r="K164" s="17"/>
      <c r="L164" s="17"/>
      <c r="M164" s="24" t="s">
        <v>354</v>
      </c>
      <c r="N164" s="17"/>
      <c r="O164" s="17"/>
      <c r="P164" s="24" t="s">
        <v>339</v>
      </c>
      <c r="Q164" s="17"/>
      <c r="R164" s="17"/>
      <c r="S164" s="24"/>
      <c r="T164" s="17"/>
      <c r="U164" s="17"/>
      <c r="V164" s="24"/>
      <c r="W164" s="17"/>
      <c r="X164" s="17"/>
      <c r="Y164" s="24"/>
      <c r="Z164" s="17"/>
      <c r="AA164" s="17"/>
      <c r="AB164" s="24"/>
      <c r="AC164" s="17"/>
      <c r="AD164" s="17"/>
    </row>
    <row r="165" spans="1:30" s="1" customFormat="1" ht="18.2" customHeight="1" x14ac:dyDescent="0.2">
      <c r="A165" s="17"/>
      <c r="B165" s="17"/>
      <c r="C165" s="23" t="s">
        <v>340</v>
      </c>
      <c r="D165" s="17"/>
      <c r="E165" s="17"/>
      <c r="F165" s="17"/>
      <c r="G165" s="25"/>
      <c r="H165" s="17"/>
      <c r="I165" s="17"/>
      <c r="J165" s="25" t="s">
        <v>355</v>
      </c>
      <c r="K165" s="17"/>
      <c r="L165" s="17"/>
      <c r="M165" s="25"/>
      <c r="N165" s="17"/>
      <c r="O165" s="17"/>
      <c r="P165" s="25" t="s">
        <v>352</v>
      </c>
      <c r="Q165" s="17"/>
      <c r="R165" s="17"/>
      <c r="S165" s="25"/>
      <c r="T165" s="17"/>
      <c r="U165" s="17"/>
      <c r="V165" s="25"/>
      <c r="W165" s="17"/>
      <c r="X165" s="17"/>
      <c r="Y165" s="25"/>
      <c r="Z165" s="17"/>
      <c r="AA165" s="17"/>
      <c r="AB165" s="25"/>
      <c r="AC165" s="17"/>
      <c r="AD165" s="17"/>
    </row>
    <row r="166" spans="1:30" s="1" customFormat="1" ht="18.2" customHeight="1" x14ac:dyDescent="0.2">
      <c r="A166" s="17"/>
      <c r="B166" s="17"/>
      <c r="C166" s="19" t="s">
        <v>306</v>
      </c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</row>
    <row r="167" spans="1:30" s="1" customFormat="1" ht="18.2" customHeight="1" x14ac:dyDescent="0.2">
      <c r="A167" s="20"/>
      <c r="B167" s="20"/>
      <c r="C167" s="13" t="s">
        <v>307</v>
      </c>
      <c r="D167" s="14">
        <v>0</v>
      </c>
      <c r="E167" s="14"/>
      <c r="F167" s="14">
        <v>7.7299773693084704E-8</v>
      </c>
      <c r="G167" s="14">
        <v>0</v>
      </c>
      <c r="H167" s="14"/>
      <c r="I167" s="14">
        <v>9.3132257461547893E-10</v>
      </c>
      <c r="J167" s="14">
        <v>0</v>
      </c>
      <c r="K167" s="14"/>
      <c r="L167" s="14">
        <v>0</v>
      </c>
      <c r="M167" s="14">
        <v>0</v>
      </c>
      <c r="N167" s="14"/>
      <c r="O167" s="14">
        <v>6.0535967350006104E-9</v>
      </c>
      <c r="P167" s="14">
        <v>0</v>
      </c>
      <c r="Q167" s="14"/>
      <c r="R167" s="14">
        <v>1.9790604710578902E-9</v>
      </c>
      <c r="S167" s="14">
        <v>0</v>
      </c>
      <c r="T167" s="14"/>
      <c r="U167" s="14">
        <v>-1.2805685400962801E-9</v>
      </c>
      <c r="V167" s="14">
        <v>0</v>
      </c>
      <c r="W167" s="14"/>
      <c r="X167" s="14">
        <v>-1.9208528101444199E-9</v>
      </c>
      <c r="Y167" s="14">
        <v>0</v>
      </c>
      <c r="Z167" s="14"/>
      <c r="AA167" s="14">
        <v>0</v>
      </c>
      <c r="AB167" s="14">
        <v>0</v>
      </c>
      <c r="AC167" s="14"/>
      <c r="AD167" s="14">
        <v>0</v>
      </c>
    </row>
    <row r="168" spans="1:30" s="1" customFormat="1" ht="18.2" customHeight="1" x14ac:dyDescent="0.2">
      <c r="A168" s="20"/>
      <c r="B168" s="20"/>
      <c r="C168" s="13" t="s">
        <v>308</v>
      </c>
      <c r="D168" s="14">
        <v>-7.4505805969238298E-9</v>
      </c>
      <c r="E168" s="14"/>
      <c r="F168" s="14">
        <v>0</v>
      </c>
      <c r="G168" s="14">
        <v>2.9831426218152098E-10</v>
      </c>
      <c r="H168" s="14"/>
      <c r="I168" s="14">
        <v>0</v>
      </c>
      <c r="J168" s="14">
        <v>0</v>
      </c>
      <c r="K168" s="14"/>
      <c r="L168" s="14">
        <v>0</v>
      </c>
      <c r="M168" s="14">
        <v>0</v>
      </c>
      <c r="N168" s="14"/>
      <c r="O168" s="14">
        <v>0</v>
      </c>
      <c r="P168" s="14">
        <v>0</v>
      </c>
      <c r="Q168" s="14"/>
      <c r="R168" s="14">
        <v>0</v>
      </c>
      <c r="S168" s="14">
        <v>0</v>
      </c>
      <c r="T168" s="14"/>
      <c r="U168" s="14">
        <v>0</v>
      </c>
      <c r="V168" s="14">
        <v>0</v>
      </c>
      <c r="W168" s="14"/>
      <c r="X168" s="14">
        <v>0</v>
      </c>
      <c r="Y168" s="14">
        <v>0</v>
      </c>
      <c r="Z168" s="14"/>
      <c r="AA168" s="14">
        <v>0</v>
      </c>
      <c r="AB168" s="14">
        <v>0</v>
      </c>
      <c r="AC168" s="14"/>
      <c r="AD168" s="14">
        <v>0</v>
      </c>
    </row>
    <row r="169" spans="1:30" s="1" customFormat="1" ht="18.2" customHeight="1" x14ac:dyDescent="0.2">
      <c r="A169" s="20"/>
      <c r="B169" s="20"/>
      <c r="C169" s="13" t="s">
        <v>309</v>
      </c>
      <c r="D169" s="14">
        <v>0</v>
      </c>
      <c r="E169" s="14"/>
      <c r="F169" s="14">
        <v>0</v>
      </c>
      <c r="G169" s="14">
        <v>0</v>
      </c>
      <c r="H169" s="14"/>
      <c r="I169" s="14">
        <v>0</v>
      </c>
      <c r="J169" s="14">
        <v>0</v>
      </c>
      <c r="K169" s="14"/>
      <c r="L169" s="14">
        <v>0</v>
      </c>
      <c r="M169" s="14">
        <v>0</v>
      </c>
      <c r="N169" s="14"/>
      <c r="O169" s="14">
        <v>0</v>
      </c>
      <c r="P169" s="14">
        <v>0</v>
      </c>
      <c r="Q169" s="14"/>
      <c r="R169" s="14">
        <v>0</v>
      </c>
      <c r="S169" s="14">
        <v>0</v>
      </c>
      <c r="T169" s="14"/>
      <c r="U169" s="14">
        <v>0</v>
      </c>
      <c r="V169" s="14">
        <v>0</v>
      </c>
      <c r="W169" s="14"/>
      <c r="X169" s="14">
        <v>0</v>
      </c>
      <c r="Y169" s="14">
        <v>0</v>
      </c>
      <c r="Z169" s="14"/>
      <c r="AA169" s="14">
        <v>0</v>
      </c>
      <c r="AB169" s="14">
        <v>0</v>
      </c>
      <c r="AC169" s="14"/>
      <c r="AD169" s="14">
        <v>-2.3283064365386999E-10</v>
      </c>
    </row>
    <row r="170" spans="1:30" s="1" customFormat="1" ht="18.2" customHeight="1" x14ac:dyDescent="0.2">
      <c r="A170" s="20"/>
      <c r="B170" s="20"/>
      <c r="C170" s="13" t="s">
        <v>310</v>
      </c>
      <c r="D170" s="14">
        <v>0</v>
      </c>
      <c r="E170" s="14"/>
      <c r="F170" s="39">
        <v>322556.85999995499</v>
      </c>
      <c r="G170" s="14">
        <v>0</v>
      </c>
      <c r="H170" s="14"/>
      <c r="I170" s="39">
        <v>-50629.7700000033</v>
      </c>
      <c r="J170" s="14">
        <v>0</v>
      </c>
      <c r="K170" s="14"/>
      <c r="L170" s="39">
        <v>11528.700000000201</v>
      </c>
      <c r="M170" s="14">
        <v>0</v>
      </c>
      <c r="N170" s="14"/>
      <c r="O170" s="39">
        <v>82449.140000000596</v>
      </c>
      <c r="P170" s="14">
        <v>0</v>
      </c>
      <c r="Q170" s="14"/>
      <c r="R170" s="39">
        <v>9374.4599999990296</v>
      </c>
      <c r="S170" s="14">
        <v>0</v>
      </c>
      <c r="T170" s="14"/>
      <c r="U170" s="39">
        <v>33700.200000000201</v>
      </c>
      <c r="V170" s="14">
        <v>0</v>
      </c>
      <c r="W170" s="14"/>
      <c r="X170" s="39">
        <v>138968.47999999899</v>
      </c>
      <c r="Y170" s="14">
        <v>0</v>
      </c>
      <c r="Z170" s="14"/>
      <c r="AA170" s="39">
        <v>-28349.090000000801</v>
      </c>
      <c r="AB170" s="14">
        <v>0</v>
      </c>
      <c r="AC170" s="14"/>
      <c r="AD170" s="39">
        <v>125514.74</v>
      </c>
    </row>
    <row r="171" spans="1:30" s="1" customFormat="1" ht="18.2" customHeight="1" x14ac:dyDescent="0.2">
      <c r="A171" s="20"/>
      <c r="B171" s="20"/>
      <c r="C171" s="13" t="s">
        <v>311</v>
      </c>
      <c r="D171" s="21" t="s">
        <v>312</v>
      </c>
      <c r="E171" s="21" t="s">
        <v>312</v>
      </c>
      <c r="F171" s="21" t="s">
        <v>312</v>
      </c>
      <c r="G171" s="21" t="s">
        <v>312</v>
      </c>
      <c r="H171" s="21" t="s">
        <v>312</v>
      </c>
      <c r="I171" s="21" t="s">
        <v>312</v>
      </c>
      <c r="J171" s="21" t="s">
        <v>312</v>
      </c>
      <c r="K171" s="21" t="s">
        <v>312</v>
      </c>
      <c r="L171" s="21" t="s">
        <v>312</v>
      </c>
      <c r="M171" s="21" t="s">
        <v>312</v>
      </c>
      <c r="N171" s="21" t="s">
        <v>312</v>
      </c>
      <c r="O171" s="21" t="s">
        <v>312</v>
      </c>
      <c r="P171" s="21" t="s">
        <v>312</v>
      </c>
      <c r="Q171" s="21" t="s">
        <v>312</v>
      </c>
      <c r="R171" s="21" t="s">
        <v>312</v>
      </c>
      <c r="S171" s="21" t="s">
        <v>312</v>
      </c>
      <c r="T171" s="21" t="s">
        <v>312</v>
      </c>
      <c r="U171" s="21" t="s">
        <v>312</v>
      </c>
      <c r="V171" s="21" t="s">
        <v>312</v>
      </c>
      <c r="W171" s="21" t="s">
        <v>312</v>
      </c>
      <c r="X171" s="21" t="s">
        <v>312</v>
      </c>
      <c r="Y171" s="21" t="s">
        <v>312</v>
      </c>
      <c r="Z171" s="21" t="s">
        <v>312</v>
      </c>
      <c r="AA171" s="21" t="s">
        <v>312</v>
      </c>
      <c r="AB171" s="21" t="s">
        <v>312</v>
      </c>
      <c r="AC171" s="21" t="s">
        <v>312</v>
      </c>
      <c r="AD171" s="21" t="s">
        <v>312</v>
      </c>
    </row>
    <row r="172" spans="1:30" s="1" customFormat="1" ht="18.2" customHeight="1" x14ac:dyDescent="0.15">
      <c r="A172" s="16"/>
      <c r="B172" s="16"/>
      <c r="C172" s="16"/>
      <c r="D172" s="16"/>
      <c r="E172" s="16"/>
      <c r="F172" s="16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</row>
    <row r="173" spans="1:30" s="1" customFormat="1" ht="18.2" customHeight="1" x14ac:dyDescent="0.15">
      <c r="A173" s="16"/>
      <c r="B173" s="16"/>
      <c r="C173" s="22" t="s">
        <v>313</v>
      </c>
      <c r="D173" s="16"/>
      <c r="E173" s="16"/>
      <c r="F173" s="16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</row>
    <row r="174" spans="1:30" s="1" customFormat="1" ht="28.7" customHeight="1" x14ac:dyDescent="0.15"/>
  </sheetData>
  <mergeCells count="17">
    <mergeCell ref="V4:X4"/>
    <mergeCell ref="Y3:Z3"/>
    <mergeCell ref="Y4:AA4"/>
    <mergeCell ref="AB3:AC3"/>
    <mergeCell ref="AB4:AD4"/>
    <mergeCell ref="V3:W3"/>
    <mergeCell ref="D4:F4"/>
    <mergeCell ref="G3:H3"/>
    <mergeCell ref="G4:I4"/>
    <mergeCell ref="J3:K3"/>
    <mergeCell ref="J4:L4"/>
    <mergeCell ref="M3:N3"/>
    <mergeCell ref="M4:O4"/>
    <mergeCell ref="P3:Q3"/>
    <mergeCell ref="P4:R4"/>
    <mergeCell ref="S3:T3"/>
    <mergeCell ref="S4:U4"/>
  </mergeCells>
  <pageMargins left="0.7" right="0.7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4"/>
  <sheetViews>
    <sheetView workbookViewId="0">
      <pane xSplit="3" ySplit="5" topLeftCell="G6" activePane="bottomRight" state="frozen"/>
      <selection pane="topRight" activeCell="D1" sqref="D1"/>
      <selection pane="bottomLeft" activeCell="A6" sqref="A6"/>
      <selection pane="bottomRight" activeCell="M6" activeCellId="2" sqref="G6 J6 M6"/>
    </sheetView>
  </sheetViews>
  <sheetFormatPr defaultRowHeight="12.75" x14ac:dyDescent="0.2"/>
  <cols>
    <col min="1" max="1" width="0.28515625" customWidth="1"/>
    <col min="2" max="2" width="12.140625" customWidth="1"/>
    <col min="3" max="3" width="56.28515625" customWidth="1"/>
    <col min="4" max="4" width="17.140625" customWidth="1"/>
    <col min="5" max="5" width="17.140625" hidden="1" customWidth="1"/>
    <col min="6" max="7" width="17.140625" customWidth="1"/>
    <col min="8" max="8" width="17.140625" hidden="1" customWidth="1"/>
    <col min="9" max="10" width="17.140625" customWidth="1"/>
    <col min="11" max="11" width="17.140625" hidden="1" customWidth="1"/>
    <col min="12" max="13" width="17.140625" customWidth="1"/>
    <col min="14" max="14" width="17.140625" hidden="1" customWidth="1"/>
    <col min="15" max="15" width="17.140625" customWidth="1"/>
    <col min="16" max="16" width="4.7109375" customWidth="1"/>
  </cols>
  <sheetData>
    <row r="1" spans="1:15" s="1" customFormat="1" ht="18.2" customHeight="1" x14ac:dyDescent="0.25">
      <c r="A1" s="2"/>
      <c r="B1" s="2"/>
      <c r="C1" s="3" t="s">
        <v>0</v>
      </c>
      <c r="D1" s="2"/>
      <c r="E1" s="2"/>
      <c r="F1" s="2"/>
      <c r="G1" s="4"/>
      <c r="H1" s="4"/>
      <c r="I1" s="4"/>
      <c r="J1" s="4"/>
      <c r="K1" s="4"/>
      <c r="L1" s="4"/>
      <c r="M1" s="4"/>
      <c r="N1" s="4"/>
      <c r="O1" s="4"/>
    </row>
    <row r="2" spans="1:15" s="1" customFormat="1" ht="18.2" customHeight="1" x14ac:dyDescent="0.2">
      <c r="A2" s="5"/>
      <c r="B2" s="5"/>
      <c r="C2" s="6" t="s">
        <v>1</v>
      </c>
      <c r="D2" s="5"/>
      <c r="E2" s="5"/>
      <c r="F2" s="5"/>
      <c r="G2" s="4"/>
      <c r="H2" s="4"/>
      <c r="I2" s="4"/>
      <c r="J2" s="4"/>
      <c r="K2" s="4"/>
      <c r="L2" s="4"/>
      <c r="M2" s="4"/>
      <c r="N2" s="4"/>
      <c r="O2" s="4"/>
    </row>
    <row r="3" spans="1:15" s="1" customFormat="1" ht="2.65" customHeight="1" x14ac:dyDescent="0.2">
      <c r="A3" s="5"/>
      <c r="B3" s="5"/>
      <c r="C3" s="5"/>
      <c r="D3" s="5"/>
      <c r="E3" s="5"/>
      <c r="F3" s="5"/>
      <c r="G3" s="42" t="s">
        <v>315</v>
      </c>
      <c r="H3" s="42"/>
      <c r="I3" s="7"/>
      <c r="J3" s="42" t="s">
        <v>316</v>
      </c>
      <c r="K3" s="42"/>
      <c r="L3" s="7"/>
      <c r="M3" s="42" t="s">
        <v>316</v>
      </c>
      <c r="N3" s="42"/>
      <c r="O3" s="7"/>
    </row>
    <row r="4" spans="1:15" s="1" customFormat="1" ht="18.2" customHeight="1" x14ac:dyDescent="0.2">
      <c r="A4" s="5"/>
      <c r="B4" s="5"/>
      <c r="C4" s="5"/>
      <c r="D4" s="41" t="s">
        <v>317</v>
      </c>
      <c r="E4" s="41"/>
      <c r="F4" s="41"/>
      <c r="G4" s="41" t="s">
        <v>356</v>
      </c>
      <c r="H4" s="41"/>
      <c r="I4" s="41"/>
      <c r="J4" s="41" t="s">
        <v>357</v>
      </c>
      <c r="K4" s="41"/>
      <c r="L4" s="41"/>
      <c r="M4" s="41" t="s">
        <v>358</v>
      </c>
      <c r="N4" s="41"/>
      <c r="O4" s="41"/>
    </row>
    <row r="5" spans="1:15" s="1" customFormat="1" ht="35.1" customHeight="1" x14ac:dyDescent="0.2">
      <c r="A5" s="5"/>
      <c r="B5" s="5"/>
      <c r="C5" s="5"/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21</v>
      </c>
      <c r="K5" s="8" t="s">
        <v>22</v>
      </c>
      <c r="L5" s="8" t="s">
        <v>23</v>
      </c>
      <c r="M5" s="8" t="s">
        <v>21</v>
      </c>
      <c r="N5" s="8" t="s">
        <v>22</v>
      </c>
      <c r="O5" s="8" t="s">
        <v>23</v>
      </c>
    </row>
    <row r="6" spans="1:15" s="1" customFormat="1" ht="18.2" customHeight="1" x14ac:dyDescent="0.2">
      <c r="A6" s="9">
        <v>1</v>
      </c>
      <c r="B6" s="10"/>
      <c r="C6" s="10" t="s">
        <v>24</v>
      </c>
      <c r="D6" s="11">
        <v>48570760.890000001</v>
      </c>
      <c r="E6" s="11"/>
      <c r="F6" s="11">
        <v>12584588.539999999</v>
      </c>
      <c r="G6" s="12">
        <v>16371288.779999999</v>
      </c>
      <c r="H6" s="12"/>
      <c r="I6" s="12">
        <v>3989978.56</v>
      </c>
      <c r="J6" s="12">
        <v>15252921</v>
      </c>
      <c r="K6" s="12"/>
      <c r="L6" s="12">
        <v>4065361.03</v>
      </c>
      <c r="M6" s="12">
        <v>16946551.109999999</v>
      </c>
      <c r="N6" s="12"/>
      <c r="O6" s="12">
        <v>4529248.95</v>
      </c>
    </row>
    <row r="7" spans="1:15" s="1" customFormat="1" ht="18.2" customHeight="1" x14ac:dyDescent="0.2">
      <c r="A7" s="9">
        <v>2</v>
      </c>
      <c r="B7" s="10" t="s">
        <v>25</v>
      </c>
      <c r="C7" s="10" t="s">
        <v>26</v>
      </c>
      <c r="D7" s="11">
        <v>27721298</v>
      </c>
      <c r="E7" s="11"/>
      <c r="F7" s="11">
        <v>6810785.5300000003</v>
      </c>
      <c r="G7" s="11">
        <v>10088853</v>
      </c>
      <c r="H7" s="11"/>
      <c r="I7" s="11">
        <v>2353176.48</v>
      </c>
      <c r="J7" s="11">
        <v>8017445</v>
      </c>
      <c r="K7" s="11"/>
      <c r="L7" s="11">
        <v>2123641.16</v>
      </c>
      <c r="M7" s="11">
        <v>9615000</v>
      </c>
      <c r="N7" s="11"/>
      <c r="O7" s="11">
        <v>2333967.89</v>
      </c>
    </row>
    <row r="8" spans="1:15" s="1" customFormat="1" ht="18.2" customHeight="1" x14ac:dyDescent="0.2">
      <c r="A8" s="9">
        <v>3</v>
      </c>
      <c r="B8" s="13" t="s">
        <v>27</v>
      </c>
      <c r="C8" s="13" t="s">
        <v>28</v>
      </c>
      <c r="D8" s="14">
        <v>26318468</v>
      </c>
      <c r="E8" s="14"/>
      <c r="F8" s="14">
        <v>6043745.4500000002</v>
      </c>
      <c r="G8" s="15">
        <v>9805353</v>
      </c>
      <c r="H8" s="15"/>
      <c r="I8" s="15">
        <v>2223391.5699999998</v>
      </c>
      <c r="J8" s="15">
        <v>7413115</v>
      </c>
      <c r="K8" s="15"/>
      <c r="L8" s="15">
        <v>1782408.15</v>
      </c>
      <c r="M8" s="15">
        <v>9100000</v>
      </c>
      <c r="N8" s="15"/>
      <c r="O8" s="15">
        <v>2037945.73</v>
      </c>
    </row>
    <row r="9" spans="1:15" s="1" customFormat="1" ht="18.2" customHeight="1" x14ac:dyDescent="0.2">
      <c r="A9" s="9">
        <v>4</v>
      </c>
      <c r="B9" s="13" t="s">
        <v>29</v>
      </c>
      <c r="C9" s="13" t="s">
        <v>30</v>
      </c>
      <c r="D9" s="14">
        <v>1399730</v>
      </c>
      <c r="E9" s="14"/>
      <c r="F9" s="14">
        <v>767040.08</v>
      </c>
      <c r="G9" s="14">
        <v>283500</v>
      </c>
      <c r="H9" s="14"/>
      <c r="I9" s="14">
        <v>129784.91</v>
      </c>
      <c r="J9" s="14">
        <v>601230</v>
      </c>
      <c r="K9" s="14"/>
      <c r="L9" s="14">
        <v>341233.01</v>
      </c>
      <c r="M9" s="14">
        <v>515000</v>
      </c>
      <c r="N9" s="14"/>
      <c r="O9" s="14">
        <v>296022.15999999997</v>
      </c>
    </row>
    <row r="10" spans="1:15" s="1" customFormat="1" ht="18.2" customHeight="1" x14ac:dyDescent="0.2">
      <c r="A10" s="9">
        <v>5</v>
      </c>
      <c r="B10" s="13" t="s">
        <v>31</v>
      </c>
      <c r="C10" s="13" t="s">
        <v>32</v>
      </c>
      <c r="D10" s="14"/>
      <c r="E10" s="14"/>
      <c r="F10" s="14"/>
      <c r="G10" s="15"/>
      <c r="H10" s="15"/>
      <c r="I10" s="15"/>
      <c r="J10" s="15"/>
      <c r="K10" s="15"/>
      <c r="L10" s="15"/>
      <c r="M10" s="15"/>
      <c r="N10" s="15"/>
      <c r="O10" s="15"/>
    </row>
    <row r="11" spans="1:15" s="1" customFormat="1" ht="18.2" customHeight="1" x14ac:dyDescent="0.2">
      <c r="A11" s="9">
        <v>6</v>
      </c>
      <c r="B11" s="13" t="s">
        <v>33</v>
      </c>
      <c r="C11" s="13" t="s">
        <v>34</v>
      </c>
      <c r="D11" s="14">
        <v>3100</v>
      </c>
      <c r="E11" s="14"/>
      <c r="F11" s="14"/>
      <c r="G11" s="14"/>
      <c r="H11" s="14"/>
      <c r="I11" s="14"/>
      <c r="J11" s="14">
        <v>3100</v>
      </c>
      <c r="K11" s="14"/>
      <c r="L11" s="14"/>
      <c r="M11" s="14"/>
      <c r="N11" s="14"/>
      <c r="O11" s="14"/>
    </row>
    <row r="12" spans="1:15" s="1" customFormat="1" ht="18.2" customHeight="1" x14ac:dyDescent="0.2">
      <c r="A12" s="9">
        <v>7</v>
      </c>
      <c r="B12" s="13" t="s">
        <v>35</v>
      </c>
      <c r="C12" s="13" t="s">
        <v>36</v>
      </c>
      <c r="D12" s="14"/>
      <c r="E12" s="14"/>
      <c r="F12" s="14"/>
      <c r="G12" s="15"/>
      <c r="H12" s="15"/>
      <c r="I12" s="15"/>
      <c r="J12" s="15"/>
      <c r="K12" s="15"/>
      <c r="L12" s="15"/>
      <c r="M12" s="15"/>
      <c r="N12" s="15"/>
      <c r="O12" s="15"/>
    </row>
    <row r="13" spans="1:15" s="1" customFormat="1" ht="18.2" customHeight="1" x14ac:dyDescent="0.2">
      <c r="A13" s="9">
        <v>8</v>
      </c>
      <c r="B13" s="13" t="s">
        <v>37</v>
      </c>
      <c r="C13" s="13" t="s">
        <v>38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1:15" s="1" customFormat="1" ht="18.2" customHeight="1" x14ac:dyDescent="0.2">
      <c r="A14" s="9">
        <v>9</v>
      </c>
      <c r="B14" s="10" t="s">
        <v>39</v>
      </c>
      <c r="C14" s="10" t="s">
        <v>40</v>
      </c>
      <c r="D14" s="11">
        <v>4187426</v>
      </c>
      <c r="E14" s="11"/>
      <c r="F14" s="11">
        <v>1113034.99</v>
      </c>
      <c r="G14" s="12">
        <v>1413526</v>
      </c>
      <c r="H14" s="12"/>
      <c r="I14" s="12">
        <v>374316.03</v>
      </c>
      <c r="J14" s="12">
        <v>1304075</v>
      </c>
      <c r="K14" s="12"/>
      <c r="L14" s="12">
        <v>316147.99</v>
      </c>
      <c r="M14" s="12">
        <v>1469825</v>
      </c>
      <c r="N14" s="12"/>
      <c r="O14" s="12">
        <v>422570.97</v>
      </c>
    </row>
    <row r="15" spans="1:15" s="1" customFormat="1" ht="18.2" customHeight="1" x14ac:dyDescent="0.2">
      <c r="A15" s="9">
        <v>10</v>
      </c>
      <c r="B15" s="10"/>
      <c r="C15" s="10" t="s">
        <v>41</v>
      </c>
      <c r="D15" s="11">
        <v>15966440.890000001</v>
      </c>
      <c r="E15" s="11"/>
      <c r="F15" s="11">
        <v>4626859</v>
      </c>
      <c r="G15" s="11">
        <v>4406909.78</v>
      </c>
      <c r="H15" s="11"/>
      <c r="I15" s="11">
        <v>1238985.43</v>
      </c>
      <c r="J15" s="11">
        <v>5738928</v>
      </c>
      <c r="K15" s="11"/>
      <c r="L15" s="11">
        <v>1623849.78</v>
      </c>
      <c r="M15" s="11">
        <v>5820603.1100000003</v>
      </c>
      <c r="N15" s="11"/>
      <c r="O15" s="11">
        <v>1764023.79</v>
      </c>
    </row>
    <row r="16" spans="1:15" s="1" customFormat="1" ht="18.2" customHeight="1" x14ac:dyDescent="0.2">
      <c r="A16" s="9">
        <v>11</v>
      </c>
      <c r="B16" s="13" t="s">
        <v>42</v>
      </c>
      <c r="C16" s="13" t="s">
        <v>43</v>
      </c>
      <c r="D16" s="14">
        <v>6861707</v>
      </c>
      <c r="E16" s="14"/>
      <c r="F16" s="14">
        <v>760968</v>
      </c>
      <c r="G16" s="15">
        <v>366000</v>
      </c>
      <c r="H16" s="15"/>
      <c r="I16" s="15">
        <v>106545</v>
      </c>
      <c r="J16" s="15">
        <v>5571695</v>
      </c>
      <c r="K16" s="15"/>
      <c r="L16" s="15">
        <v>393878</v>
      </c>
      <c r="M16" s="15">
        <v>924012</v>
      </c>
      <c r="N16" s="15"/>
      <c r="O16" s="15">
        <v>260545</v>
      </c>
    </row>
    <row r="17" spans="1:15" s="1" customFormat="1" ht="18.2" customHeight="1" x14ac:dyDescent="0.2">
      <c r="A17" s="9">
        <v>12</v>
      </c>
      <c r="B17" s="13" t="s">
        <v>44</v>
      </c>
      <c r="C17" s="13" t="s">
        <v>45</v>
      </c>
      <c r="D17" s="14">
        <v>8149097</v>
      </c>
      <c r="E17" s="14"/>
      <c r="F17" s="14">
        <v>3588773</v>
      </c>
      <c r="G17" s="14">
        <v>3379260</v>
      </c>
      <c r="H17" s="14"/>
      <c r="I17" s="14">
        <v>991079</v>
      </c>
      <c r="J17" s="14">
        <v>0</v>
      </c>
      <c r="K17" s="14"/>
      <c r="L17" s="14">
        <v>1210718</v>
      </c>
      <c r="M17" s="14">
        <v>4769837</v>
      </c>
      <c r="N17" s="14"/>
      <c r="O17" s="14">
        <v>1386976</v>
      </c>
    </row>
    <row r="18" spans="1:15" s="1" customFormat="1" ht="18.2" customHeight="1" x14ac:dyDescent="0.2">
      <c r="A18" s="9">
        <v>13</v>
      </c>
      <c r="B18" s="13" t="s">
        <v>46</v>
      </c>
      <c r="C18" s="13" t="s">
        <v>47</v>
      </c>
      <c r="D18" s="14">
        <v>955636.89</v>
      </c>
      <c r="E18" s="14"/>
      <c r="F18" s="14">
        <v>277118</v>
      </c>
      <c r="G18" s="15">
        <v>661649.78</v>
      </c>
      <c r="H18" s="15"/>
      <c r="I18" s="15">
        <v>141361.43</v>
      </c>
      <c r="J18" s="15">
        <v>167233</v>
      </c>
      <c r="K18" s="15"/>
      <c r="L18" s="15">
        <v>19253.78</v>
      </c>
      <c r="M18" s="15">
        <v>126754.11</v>
      </c>
      <c r="N18" s="15"/>
      <c r="O18" s="15">
        <v>116502.79</v>
      </c>
    </row>
    <row r="19" spans="1:15" s="1" customFormat="1" ht="18.2" customHeight="1" x14ac:dyDescent="0.2">
      <c r="A19" s="9">
        <v>15</v>
      </c>
      <c r="B19" s="10"/>
      <c r="C19" s="10" t="s">
        <v>48</v>
      </c>
      <c r="D19" s="11">
        <v>695596</v>
      </c>
      <c r="E19" s="11"/>
      <c r="F19" s="11">
        <v>33909.019999999997</v>
      </c>
      <c r="G19" s="11">
        <v>462000</v>
      </c>
      <c r="H19" s="11"/>
      <c r="I19" s="11">
        <v>23500.62</v>
      </c>
      <c r="J19" s="11">
        <v>192473</v>
      </c>
      <c r="K19" s="11"/>
      <c r="L19" s="11">
        <v>1722.1</v>
      </c>
      <c r="M19" s="11">
        <v>41123</v>
      </c>
      <c r="N19" s="11"/>
      <c r="O19" s="11">
        <v>8686.2999999999993</v>
      </c>
    </row>
    <row r="20" spans="1:15" s="1" customFormat="1" ht="18.2" customHeight="1" x14ac:dyDescent="0.2">
      <c r="A20" s="9">
        <v>16</v>
      </c>
      <c r="B20" s="13" t="s">
        <v>49</v>
      </c>
      <c r="C20" s="13" t="s">
        <v>50</v>
      </c>
      <c r="D20" s="14">
        <v>169212</v>
      </c>
      <c r="E20" s="14"/>
      <c r="F20" s="14">
        <v>28301.15</v>
      </c>
      <c r="G20" s="15"/>
      <c r="H20" s="15"/>
      <c r="I20" s="15">
        <v>11255.74</v>
      </c>
      <c r="J20" s="15">
        <v>149212</v>
      </c>
      <c r="K20" s="15"/>
      <c r="L20" s="15">
        <v>20445</v>
      </c>
      <c r="M20" s="15">
        <v>20000</v>
      </c>
      <c r="N20" s="15"/>
      <c r="O20" s="15">
        <v>-3399.59</v>
      </c>
    </row>
    <row r="21" spans="1:15" s="1" customFormat="1" ht="18.2" customHeight="1" x14ac:dyDescent="0.2">
      <c r="A21" s="9">
        <v>19</v>
      </c>
      <c r="B21" s="13" t="s">
        <v>51</v>
      </c>
      <c r="C21" s="13" t="s">
        <v>52</v>
      </c>
      <c r="D21" s="14">
        <v>63261</v>
      </c>
      <c r="E21" s="14"/>
      <c r="F21" s="14">
        <v>2222.36</v>
      </c>
      <c r="G21" s="14"/>
      <c r="H21" s="14"/>
      <c r="I21" s="14">
        <v>12226.52</v>
      </c>
      <c r="J21" s="14">
        <v>43261</v>
      </c>
      <c r="K21" s="14"/>
      <c r="L21" s="14">
        <v>-18865</v>
      </c>
      <c r="M21" s="14">
        <v>20000</v>
      </c>
      <c r="N21" s="14"/>
      <c r="O21" s="14">
        <v>8860.84</v>
      </c>
    </row>
    <row r="22" spans="1:15" s="1" customFormat="1" ht="18.2" customHeight="1" x14ac:dyDescent="0.2">
      <c r="A22" s="9">
        <v>20</v>
      </c>
      <c r="B22" s="13" t="s">
        <v>53</v>
      </c>
      <c r="C22" s="13" t="s">
        <v>54</v>
      </c>
      <c r="D22" s="14"/>
      <c r="E22" s="14"/>
      <c r="F22" s="14"/>
      <c r="G22" s="15"/>
      <c r="H22" s="15"/>
      <c r="I22" s="15"/>
      <c r="J22" s="15"/>
      <c r="K22" s="15"/>
      <c r="L22" s="15"/>
      <c r="M22" s="15"/>
      <c r="N22" s="15"/>
      <c r="O22" s="15"/>
    </row>
    <row r="23" spans="1:15" s="1" customFormat="1" ht="18.2" customHeight="1" x14ac:dyDescent="0.2">
      <c r="A23" s="9">
        <v>21</v>
      </c>
      <c r="B23" s="13" t="s">
        <v>55</v>
      </c>
      <c r="C23" s="13" t="s">
        <v>48</v>
      </c>
      <c r="D23" s="14">
        <v>463123</v>
      </c>
      <c r="E23" s="14"/>
      <c r="F23" s="14">
        <v>3385.51</v>
      </c>
      <c r="G23" s="14">
        <v>462000</v>
      </c>
      <c r="H23" s="14"/>
      <c r="I23" s="14">
        <v>18.36</v>
      </c>
      <c r="J23" s="14">
        <v>0</v>
      </c>
      <c r="K23" s="14"/>
      <c r="L23" s="14">
        <v>142.1</v>
      </c>
      <c r="M23" s="14">
        <v>1123</v>
      </c>
      <c r="N23" s="14"/>
      <c r="O23" s="14">
        <v>3225.05</v>
      </c>
    </row>
    <row r="24" spans="1:15" s="1" customFormat="1" ht="18.2" customHeight="1" x14ac:dyDescent="0.2">
      <c r="A24" s="9">
        <v>23</v>
      </c>
      <c r="B24" s="10"/>
      <c r="C24" s="10" t="s">
        <v>56</v>
      </c>
      <c r="D24" s="11">
        <v>-46492446.649999999</v>
      </c>
      <c r="E24" s="11"/>
      <c r="F24" s="11">
        <v>-11115704.34</v>
      </c>
      <c r="G24" s="12">
        <v>-15227623.32</v>
      </c>
      <c r="H24" s="12"/>
      <c r="I24" s="12">
        <v>-3601472.39</v>
      </c>
      <c r="J24" s="12">
        <v>-15473965.6</v>
      </c>
      <c r="K24" s="12"/>
      <c r="L24" s="12">
        <v>-3710017.52</v>
      </c>
      <c r="M24" s="12">
        <v>-15790857.73</v>
      </c>
      <c r="N24" s="12"/>
      <c r="O24" s="12">
        <v>-3804214.43</v>
      </c>
    </row>
    <row r="25" spans="1:15" s="1" customFormat="1" ht="18.2" customHeight="1" x14ac:dyDescent="0.2">
      <c r="A25" s="9">
        <v>24</v>
      </c>
      <c r="B25" s="10"/>
      <c r="C25" s="10" t="s">
        <v>57</v>
      </c>
      <c r="D25" s="11">
        <v>-4056346.81</v>
      </c>
      <c r="E25" s="11"/>
      <c r="F25" s="11">
        <v>-1151066.04</v>
      </c>
      <c r="G25" s="11">
        <v>-1747667</v>
      </c>
      <c r="H25" s="11"/>
      <c r="I25" s="11">
        <v>-487671.7</v>
      </c>
      <c r="J25" s="11">
        <v>-1055927</v>
      </c>
      <c r="K25" s="11"/>
      <c r="L25" s="11">
        <v>-319778.46000000002</v>
      </c>
      <c r="M25" s="11">
        <v>-1252752.81</v>
      </c>
      <c r="N25" s="11"/>
      <c r="O25" s="11">
        <v>-343615.88</v>
      </c>
    </row>
    <row r="26" spans="1:15" s="1" customFormat="1" ht="18.2" customHeight="1" x14ac:dyDescent="0.2">
      <c r="A26" s="9">
        <v>25</v>
      </c>
      <c r="B26" s="13" t="s">
        <v>58</v>
      </c>
      <c r="C26" s="13" t="s">
        <v>59</v>
      </c>
      <c r="D26" s="14"/>
      <c r="E26" s="14"/>
      <c r="F26" s="14"/>
      <c r="G26" s="15"/>
      <c r="H26" s="15"/>
      <c r="I26" s="15"/>
      <c r="J26" s="15"/>
      <c r="K26" s="15"/>
      <c r="L26" s="15"/>
      <c r="M26" s="15"/>
      <c r="N26" s="15"/>
      <c r="O26" s="15"/>
    </row>
    <row r="27" spans="1:15" s="1" customFormat="1" ht="18.2" customHeight="1" x14ac:dyDescent="0.2">
      <c r="A27" s="9">
        <v>26</v>
      </c>
      <c r="B27" s="13" t="s">
        <v>60</v>
      </c>
      <c r="C27" s="13" t="s">
        <v>61</v>
      </c>
      <c r="D27" s="14">
        <v>-1254044.81</v>
      </c>
      <c r="E27" s="14"/>
      <c r="F27" s="14">
        <v>-320741.77</v>
      </c>
      <c r="G27" s="14">
        <v>-377519</v>
      </c>
      <c r="H27" s="14"/>
      <c r="I27" s="14">
        <v>-60729.75</v>
      </c>
      <c r="J27" s="14">
        <v>-306517</v>
      </c>
      <c r="K27" s="14"/>
      <c r="L27" s="14">
        <v>-57717.440000000002</v>
      </c>
      <c r="M27" s="14">
        <v>-570008.81000000006</v>
      </c>
      <c r="N27" s="14"/>
      <c r="O27" s="14">
        <v>-202294.58</v>
      </c>
    </row>
    <row r="28" spans="1:15" s="1" customFormat="1" ht="18.2" customHeight="1" x14ac:dyDescent="0.2">
      <c r="A28" s="9">
        <v>27</v>
      </c>
      <c r="B28" s="13" t="s">
        <v>62</v>
      </c>
      <c r="C28" s="13" t="s">
        <v>63</v>
      </c>
      <c r="D28" s="14">
        <v>-1013763</v>
      </c>
      <c r="E28" s="14"/>
      <c r="F28" s="14">
        <v>-305718.59000000003</v>
      </c>
      <c r="G28" s="15">
        <v>-275447</v>
      </c>
      <c r="H28" s="15"/>
      <c r="I28" s="15">
        <v>-49187.71</v>
      </c>
      <c r="J28" s="15">
        <v>-681716</v>
      </c>
      <c r="K28" s="15"/>
      <c r="L28" s="15">
        <v>-239061.88</v>
      </c>
      <c r="M28" s="15">
        <v>-56600</v>
      </c>
      <c r="N28" s="15"/>
      <c r="O28" s="15">
        <v>-17469</v>
      </c>
    </row>
    <row r="29" spans="1:15" s="1" customFormat="1" ht="18.2" customHeight="1" x14ac:dyDescent="0.2">
      <c r="A29" s="9">
        <v>28</v>
      </c>
      <c r="B29" s="13" t="s">
        <v>64</v>
      </c>
      <c r="C29" s="13" t="s">
        <v>65</v>
      </c>
      <c r="D29" s="14">
        <v>-1788539</v>
      </c>
      <c r="E29" s="14"/>
      <c r="F29" s="14">
        <v>-524605.68000000005</v>
      </c>
      <c r="G29" s="14">
        <v>-1094701</v>
      </c>
      <c r="H29" s="14"/>
      <c r="I29" s="14">
        <v>-377754.24</v>
      </c>
      <c r="J29" s="14">
        <v>-67694</v>
      </c>
      <c r="K29" s="14"/>
      <c r="L29" s="14">
        <v>-22999.14</v>
      </c>
      <c r="M29" s="14">
        <v>-626144</v>
      </c>
      <c r="N29" s="14"/>
      <c r="O29" s="14">
        <v>-123852.3</v>
      </c>
    </row>
    <row r="30" spans="1:15" s="1" customFormat="1" ht="18.2" customHeight="1" x14ac:dyDescent="0.2">
      <c r="A30" s="9">
        <v>29</v>
      </c>
      <c r="B30" s="10"/>
      <c r="C30" s="10" t="s">
        <v>66</v>
      </c>
      <c r="D30" s="11">
        <v>-42436099.840000004</v>
      </c>
      <c r="E30" s="11"/>
      <c r="F30" s="11">
        <v>-9964638.3000000007</v>
      </c>
      <c r="G30" s="12">
        <v>-13479956.32</v>
      </c>
      <c r="H30" s="12"/>
      <c r="I30" s="12">
        <v>-3113800.69</v>
      </c>
      <c r="J30" s="12">
        <v>-14418038.6</v>
      </c>
      <c r="K30" s="12"/>
      <c r="L30" s="12">
        <v>-3390239.06</v>
      </c>
      <c r="M30" s="12">
        <v>-14538104.92</v>
      </c>
      <c r="N30" s="12"/>
      <c r="O30" s="12">
        <v>-3460598.55</v>
      </c>
    </row>
    <row r="31" spans="1:15" s="1" customFormat="1" ht="18.2" customHeight="1" x14ac:dyDescent="0.2">
      <c r="A31" s="9">
        <v>30</v>
      </c>
      <c r="B31" s="13" t="s">
        <v>67</v>
      </c>
      <c r="C31" s="13" t="s">
        <v>68</v>
      </c>
      <c r="D31" s="14">
        <v>-26586407.02</v>
      </c>
      <c r="E31" s="14"/>
      <c r="F31" s="14">
        <v>-6379244.1699999999</v>
      </c>
      <c r="G31" s="14">
        <v>-8070787.5300000003</v>
      </c>
      <c r="H31" s="14"/>
      <c r="I31" s="14">
        <v>-1983643.45</v>
      </c>
      <c r="J31" s="14">
        <v>-9129216.1899999995</v>
      </c>
      <c r="K31" s="14"/>
      <c r="L31" s="14">
        <v>-2146214.7400000002</v>
      </c>
      <c r="M31" s="14">
        <v>-9386403.3000000007</v>
      </c>
      <c r="N31" s="14"/>
      <c r="O31" s="14">
        <v>-2249385.98</v>
      </c>
    </row>
    <row r="32" spans="1:15" s="1" customFormat="1" ht="18.2" customHeight="1" x14ac:dyDescent="0.2">
      <c r="A32" s="9">
        <v>31</v>
      </c>
      <c r="B32" s="13" t="s">
        <v>69</v>
      </c>
      <c r="C32" s="13" t="s">
        <v>70</v>
      </c>
      <c r="D32" s="14">
        <v>-15489735.720000001</v>
      </c>
      <c r="E32" s="14"/>
      <c r="F32" s="14">
        <v>-3584971.74</v>
      </c>
      <c r="G32" s="15">
        <v>-5360142.79</v>
      </c>
      <c r="H32" s="15"/>
      <c r="I32" s="15">
        <v>-1130149.7</v>
      </c>
      <c r="J32" s="15">
        <v>-5093207.3099999996</v>
      </c>
      <c r="K32" s="15"/>
      <c r="L32" s="15">
        <v>-1244001.32</v>
      </c>
      <c r="M32" s="15">
        <v>-5036385.62</v>
      </c>
      <c r="N32" s="15"/>
      <c r="O32" s="15">
        <v>-1210820.72</v>
      </c>
    </row>
    <row r="33" spans="1:15" s="1" customFormat="1" ht="18.2" customHeight="1" x14ac:dyDescent="0.2">
      <c r="A33" s="9">
        <v>32</v>
      </c>
      <c r="B33" s="13" t="s">
        <v>71</v>
      </c>
      <c r="C33" s="13" t="s">
        <v>72</v>
      </c>
      <c r="D33" s="14">
        <v>-359957.1</v>
      </c>
      <c r="E33" s="14"/>
      <c r="F33" s="14">
        <v>-422.38999999995798</v>
      </c>
      <c r="G33" s="14">
        <v>-49026</v>
      </c>
      <c r="H33" s="14"/>
      <c r="I33" s="14">
        <v>-7.5400000000104797</v>
      </c>
      <c r="J33" s="14">
        <v>-195615.1</v>
      </c>
      <c r="K33" s="14"/>
      <c r="L33" s="14">
        <v>-23</v>
      </c>
      <c r="M33" s="14">
        <v>-115316</v>
      </c>
      <c r="N33" s="14"/>
      <c r="O33" s="14">
        <v>-391.849999999977</v>
      </c>
    </row>
    <row r="34" spans="1:15" s="1" customFormat="1" ht="18.2" customHeight="1" x14ac:dyDescent="0.2">
      <c r="A34" s="9">
        <v>33</v>
      </c>
      <c r="B34" s="10"/>
      <c r="C34" s="10" t="s">
        <v>73</v>
      </c>
      <c r="D34" s="11">
        <v>2078314.24</v>
      </c>
      <c r="E34" s="11"/>
      <c r="F34" s="11">
        <v>1468884.2</v>
      </c>
      <c r="G34" s="12">
        <v>1143665.46</v>
      </c>
      <c r="H34" s="12"/>
      <c r="I34" s="12">
        <v>388506.17000000097</v>
      </c>
      <c r="J34" s="12">
        <v>-221044.6</v>
      </c>
      <c r="K34" s="12"/>
      <c r="L34" s="12">
        <v>355343.51</v>
      </c>
      <c r="M34" s="12">
        <v>1155693.3799999999</v>
      </c>
      <c r="N34" s="12"/>
      <c r="O34" s="12">
        <v>725034.52000000095</v>
      </c>
    </row>
    <row r="35" spans="1:15" s="1" customFormat="1" ht="18.2" customHeight="1" x14ac:dyDescent="0.2">
      <c r="A35" s="9">
        <v>34</v>
      </c>
      <c r="B35" s="10"/>
      <c r="C35" s="10" t="s">
        <v>74</v>
      </c>
      <c r="D35" s="11">
        <v>-12069667.85</v>
      </c>
      <c r="E35" s="11"/>
      <c r="F35" s="11">
        <v>-1185083.78</v>
      </c>
      <c r="G35" s="11">
        <v>-3566982.46</v>
      </c>
      <c r="H35" s="11"/>
      <c r="I35" s="11">
        <v>22488.37</v>
      </c>
      <c r="J35" s="11">
        <v>-4264241.4000000004</v>
      </c>
      <c r="K35" s="11"/>
      <c r="L35" s="11">
        <v>-320735.14</v>
      </c>
      <c r="M35" s="11">
        <v>-4238443.99</v>
      </c>
      <c r="N35" s="11"/>
      <c r="O35" s="11">
        <v>-886837.01</v>
      </c>
    </row>
    <row r="36" spans="1:15" s="1" customFormat="1" ht="18.2" customHeight="1" x14ac:dyDescent="0.2">
      <c r="A36" s="9">
        <v>35</v>
      </c>
      <c r="B36" s="13" t="s">
        <v>75</v>
      </c>
      <c r="C36" s="13" t="s">
        <v>76</v>
      </c>
      <c r="D36" s="14">
        <v>225000</v>
      </c>
      <c r="E36" s="14"/>
      <c r="F36" s="14">
        <v>255224.5</v>
      </c>
      <c r="G36" s="15">
        <v>155000</v>
      </c>
      <c r="H36" s="15"/>
      <c r="I36" s="15">
        <v>143150</v>
      </c>
      <c r="J36" s="15">
        <v>70000</v>
      </c>
      <c r="K36" s="15"/>
      <c r="L36" s="15">
        <v>25869</v>
      </c>
      <c r="M36" s="15">
        <v>0</v>
      </c>
      <c r="N36" s="15"/>
      <c r="O36" s="15">
        <v>86205.5</v>
      </c>
    </row>
    <row r="37" spans="1:15" s="1" customFormat="1" ht="18.2" customHeight="1" x14ac:dyDescent="0.2">
      <c r="A37" s="9">
        <v>36</v>
      </c>
      <c r="B37" s="13" t="s">
        <v>77</v>
      </c>
      <c r="C37" s="13" t="s">
        <v>78</v>
      </c>
      <c r="D37" s="14">
        <v>-16200206.51</v>
      </c>
      <c r="E37" s="14"/>
      <c r="F37" s="14">
        <v>-1669660.54</v>
      </c>
      <c r="G37" s="14">
        <v>-1999635.58</v>
      </c>
      <c r="H37" s="14"/>
      <c r="I37" s="14">
        <v>-38158.559999999998</v>
      </c>
      <c r="J37" s="14">
        <v>-5252576.4000000004</v>
      </c>
      <c r="K37" s="14"/>
      <c r="L37" s="14">
        <v>-304414.67</v>
      </c>
      <c r="M37" s="14">
        <v>-8947994.5299999993</v>
      </c>
      <c r="N37" s="14"/>
      <c r="O37" s="14">
        <v>-1327087.31</v>
      </c>
    </row>
    <row r="38" spans="1:15" s="1" customFormat="1" ht="18.2" customHeight="1" x14ac:dyDescent="0.2">
      <c r="A38" s="9">
        <v>37</v>
      </c>
      <c r="B38" s="13" t="s">
        <v>79</v>
      </c>
      <c r="C38" s="13" t="s">
        <v>80</v>
      </c>
      <c r="D38" s="14">
        <v>5047110.22</v>
      </c>
      <c r="E38" s="14"/>
      <c r="F38" s="14">
        <v>502167.71</v>
      </c>
      <c r="G38" s="15">
        <v>29586.22</v>
      </c>
      <c r="H38" s="15"/>
      <c r="I38" s="15">
        <v>23318.05</v>
      </c>
      <c r="J38" s="15">
        <v>1017524</v>
      </c>
      <c r="K38" s="15"/>
      <c r="L38" s="15"/>
      <c r="M38" s="15">
        <v>4000000</v>
      </c>
      <c r="N38" s="15"/>
      <c r="O38" s="15">
        <v>478849.66</v>
      </c>
    </row>
    <row r="39" spans="1:15" s="1" customFormat="1" ht="18.2" customHeight="1" x14ac:dyDescent="0.2">
      <c r="A39" s="9">
        <v>38</v>
      </c>
      <c r="B39" s="13" t="s">
        <v>81</v>
      </c>
      <c r="C39" s="13" t="s">
        <v>82</v>
      </c>
      <c r="D39" s="14">
        <v>-1214584.56</v>
      </c>
      <c r="E39" s="14"/>
      <c r="F39" s="14">
        <v>-225991.27</v>
      </c>
      <c r="G39" s="14">
        <v>-1017935.1</v>
      </c>
      <c r="H39" s="14"/>
      <c r="I39" s="14">
        <v>-92627.7</v>
      </c>
      <c r="J39" s="14">
        <v>0</v>
      </c>
      <c r="K39" s="14"/>
      <c r="L39" s="14">
        <v>-28488.91</v>
      </c>
      <c r="M39" s="14">
        <v>-196649.46</v>
      </c>
      <c r="N39" s="14"/>
      <c r="O39" s="14">
        <v>-104874.66</v>
      </c>
    </row>
    <row r="40" spans="1:15" s="1" customFormat="1" ht="18.2" customHeight="1" x14ac:dyDescent="0.2">
      <c r="A40" s="9">
        <v>39</v>
      </c>
      <c r="B40" s="13" t="s">
        <v>83</v>
      </c>
      <c r="C40" s="13" t="s">
        <v>84</v>
      </c>
      <c r="D40" s="14">
        <v>1000000</v>
      </c>
      <c r="E40" s="14"/>
      <c r="F40" s="14"/>
      <c r="G40" s="15"/>
      <c r="H40" s="15"/>
      <c r="I40" s="15"/>
      <c r="J40" s="15"/>
      <c r="K40" s="15"/>
      <c r="L40" s="15"/>
      <c r="M40" s="15">
        <v>1000000</v>
      </c>
      <c r="N40" s="15"/>
      <c r="O40" s="15"/>
    </row>
    <row r="41" spans="1:15" s="1" customFormat="1" ht="18.2" customHeight="1" x14ac:dyDescent="0.2">
      <c r="A41" s="9">
        <v>40</v>
      </c>
      <c r="B41" s="13" t="s">
        <v>85</v>
      </c>
      <c r="C41" s="13" t="s">
        <v>86</v>
      </c>
      <c r="D41" s="14">
        <v>-717024</v>
      </c>
      <c r="E41" s="14"/>
      <c r="F41" s="14"/>
      <c r="G41" s="14">
        <v>-662448</v>
      </c>
      <c r="H41" s="14"/>
      <c r="I41" s="14"/>
      <c r="J41" s="14">
        <v>-24576</v>
      </c>
      <c r="K41" s="14"/>
      <c r="L41" s="14"/>
      <c r="M41" s="14">
        <v>-30000</v>
      </c>
      <c r="N41" s="14"/>
      <c r="O41" s="14"/>
    </row>
    <row r="42" spans="1:15" s="1" customFormat="1" ht="18.2" customHeight="1" x14ac:dyDescent="0.2">
      <c r="A42" s="9">
        <v>41</v>
      </c>
      <c r="B42" s="13" t="s">
        <v>87</v>
      </c>
      <c r="C42" s="13" t="s">
        <v>88</v>
      </c>
      <c r="D42" s="14"/>
      <c r="E42" s="14"/>
      <c r="F42" s="14"/>
      <c r="G42" s="15"/>
      <c r="H42" s="15"/>
      <c r="I42" s="15"/>
      <c r="J42" s="15"/>
      <c r="K42" s="15"/>
      <c r="L42" s="15"/>
      <c r="M42" s="15"/>
      <c r="N42" s="15"/>
      <c r="O42" s="15"/>
    </row>
    <row r="43" spans="1:15" s="1" customFormat="1" ht="18.2" customHeight="1" x14ac:dyDescent="0.2">
      <c r="A43" s="9">
        <v>42</v>
      </c>
      <c r="B43" s="13" t="s">
        <v>89</v>
      </c>
      <c r="C43" s="13" t="s">
        <v>90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</row>
    <row r="44" spans="1:15" s="1" customFormat="1" ht="18.2" customHeight="1" x14ac:dyDescent="0.2">
      <c r="A44" s="9">
        <v>43</v>
      </c>
      <c r="B44" s="13" t="s">
        <v>91</v>
      </c>
      <c r="C44" s="13" t="s">
        <v>92</v>
      </c>
      <c r="D44" s="14"/>
      <c r="E44" s="14"/>
      <c r="F44" s="14"/>
      <c r="G44" s="15"/>
      <c r="H44" s="15"/>
      <c r="I44" s="15"/>
      <c r="J44" s="15"/>
      <c r="K44" s="15"/>
      <c r="L44" s="15"/>
      <c r="M44" s="15"/>
      <c r="N44" s="15"/>
      <c r="O44" s="15"/>
    </row>
    <row r="45" spans="1:15" s="1" customFormat="1" ht="18.2" customHeight="1" x14ac:dyDescent="0.2">
      <c r="A45" s="9">
        <v>44</v>
      </c>
      <c r="B45" s="13" t="s">
        <v>93</v>
      </c>
      <c r="C45" s="13" t="s">
        <v>94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</row>
    <row r="46" spans="1:15" s="1" customFormat="1" ht="18.2" customHeight="1" x14ac:dyDescent="0.2">
      <c r="A46" s="9">
        <v>45</v>
      </c>
      <c r="B46" s="13" t="s">
        <v>95</v>
      </c>
      <c r="C46" s="13" t="s">
        <v>96</v>
      </c>
      <c r="D46" s="14">
        <v>550</v>
      </c>
      <c r="E46" s="14"/>
      <c r="F46" s="14">
        <v>126.5</v>
      </c>
      <c r="G46" s="15">
        <v>350</v>
      </c>
      <c r="H46" s="15"/>
      <c r="I46" s="15">
        <v>63.66</v>
      </c>
      <c r="J46" s="15">
        <v>0</v>
      </c>
      <c r="K46" s="15"/>
      <c r="L46" s="15">
        <v>47.91</v>
      </c>
      <c r="M46" s="15">
        <v>200</v>
      </c>
      <c r="N46" s="15"/>
      <c r="O46" s="15">
        <v>14.93</v>
      </c>
    </row>
    <row r="47" spans="1:15" s="1" customFormat="1" ht="18.2" customHeight="1" x14ac:dyDescent="0.2">
      <c r="A47" s="9">
        <v>46</v>
      </c>
      <c r="B47" s="13" t="s">
        <v>97</v>
      </c>
      <c r="C47" s="13" t="s">
        <v>98</v>
      </c>
      <c r="D47" s="14">
        <v>-210513</v>
      </c>
      <c r="E47" s="14"/>
      <c r="F47" s="14">
        <v>-46950.68</v>
      </c>
      <c r="G47" s="14">
        <v>-71900</v>
      </c>
      <c r="H47" s="14"/>
      <c r="I47" s="14">
        <v>-13257.08</v>
      </c>
      <c r="J47" s="14">
        <v>-74613</v>
      </c>
      <c r="K47" s="14"/>
      <c r="L47" s="14">
        <v>-13748.47</v>
      </c>
      <c r="M47" s="14">
        <v>-64000</v>
      </c>
      <c r="N47" s="14"/>
      <c r="O47" s="14">
        <v>-19945.13</v>
      </c>
    </row>
    <row r="48" spans="1:15" s="1" customFormat="1" ht="18.2" customHeight="1" x14ac:dyDescent="0.2">
      <c r="A48" s="9">
        <v>47</v>
      </c>
      <c r="B48" s="10"/>
      <c r="C48" s="10" t="s">
        <v>99</v>
      </c>
      <c r="D48" s="11">
        <v>-9991353.6099999994</v>
      </c>
      <c r="E48" s="11"/>
      <c r="F48" s="11">
        <v>283800.42000000598</v>
      </c>
      <c r="G48" s="12">
        <v>-2423317</v>
      </c>
      <c r="H48" s="12"/>
      <c r="I48" s="12">
        <v>410994.54000000103</v>
      </c>
      <c r="J48" s="12">
        <v>-4485286</v>
      </c>
      <c r="K48" s="12"/>
      <c r="L48" s="12">
        <v>34608.370000000097</v>
      </c>
      <c r="M48" s="12">
        <v>-3082750.61</v>
      </c>
      <c r="N48" s="12"/>
      <c r="O48" s="12">
        <v>-161802.49</v>
      </c>
    </row>
    <row r="49" spans="1:15" s="1" customFormat="1" ht="18.2" customHeight="1" x14ac:dyDescent="0.2">
      <c r="A49" s="9">
        <v>48</v>
      </c>
      <c r="B49" s="10"/>
      <c r="C49" s="10" t="s">
        <v>100</v>
      </c>
      <c r="D49" s="11">
        <v>6208550</v>
      </c>
      <c r="E49" s="11"/>
      <c r="F49" s="11">
        <v>-759983.75</v>
      </c>
      <c r="G49" s="11">
        <v>866167</v>
      </c>
      <c r="H49" s="11"/>
      <c r="I49" s="11">
        <v>-315717.15999999997</v>
      </c>
      <c r="J49" s="11">
        <v>2742383</v>
      </c>
      <c r="K49" s="11"/>
      <c r="L49" s="11">
        <v>-228348.65</v>
      </c>
      <c r="M49" s="11">
        <v>2600000</v>
      </c>
      <c r="N49" s="11"/>
      <c r="O49" s="11">
        <v>-215917.94</v>
      </c>
    </row>
    <row r="50" spans="1:15" s="1" customFormat="1" ht="18.2" customHeight="1" x14ac:dyDescent="0.2">
      <c r="A50" s="9">
        <v>49</v>
      </c>
      <c r="B50" s="13" t="s">
        <v>101</v>
      </c>
      <c r="C50" s="13" t="s">
        <v>102</v>
      </c>
      <c r="D50" s="14">
        <v>9037000</v>
      </c>
      <c r="E50" s="14"/>
      <c r="F50" s="14"/>
      <c r="G50" s="15">
        <v>1974000</v>
      </c>
      <c r="H50" s="15"/>
      <c r="I50" s="15"/>
      <c r="J50" s="15">
        <v>3613000</v>
      </c>
      <c r="K50" s="15"/>
      <c r="L50" s="15"/>
      <c r="M50" s="15">
        <v>3450000</v>
      </c>
      <c r="N50" s="15"/>
      <c r="O50" s="15"/>
    </row>
    <row r="51" spans="1:15" s="1" customFormat="1" ht="18.2" customHeight="1" x14ac:dyDescent="0.2">
      <c r="A51" s="9">
        <v>50</v>
      </c>
      <c r="B51" s="13" t="s">
        <v>103</v>
      </c>
      <c r="C51" s="13" t="s">
        <v>104</v>
      </c>
      <c r="D51" s="14">
        <v>-2828450</v>
      </c>
      <c r="E51" s="14"/>
      <c r="F51" s="14">
        <v>-759983.75</v>
      </c>
      <c r="G51" s="14">
        <v>-1107833</v>
      </c>
      <c r="H51" s="14"/>
      <c r="I51" s="14">
        <v>-315717.15999999997</v>
      </c>
      <c r="J51" s="14">
        <v>-870617</v>
      </c>
      <c r="K51" s="14"/>
      <c r="L51" s="14">
        <v>-228348.65</v>
      </c>
      <c r="M51" s="14">
        <v>-850000</v>
      </c>
      <c r="N51" s="14"/>
      <c r="O51" s="14">
        <v>-215917.94</v>
      </c>
    </row>
    <row r="52" spans="1:15" s="1" customFormat="1" ht="18.2" customHeight="1" x14ac:dyDescent="0.2">
      <c r="A52" s="9">
        <v>51</v>
      </c>
      <c r="B52" s="10" t="s">
        <v>105</v>
      </c>
      <c r="C52" s="10" t="s">
        <v>106</v>
      </c>
      <c r="D52" s="11">
        <v>-3022803.61</v>
      </c>
      <c r="E52" s="11"/>
      <c r="F52" s="11">
        <v>-944299.67</v>
      </c>
      <c r="G52" s="12">
        <v>-797150</v>
      </c>
      <c r="H52" s="12"/>
      <c r="I52" s="12">
        <v>392553.4</v>
      </c>
      <c r="J52" s="12">
        <v>-1742903</v>
      </c>
      <c r="K52" s="12"/>
      <c r="L52" s="12">
        <v>-517066.33</v>
      </c>
      <c r="M52" s="12">
        <v>-482750.61</v>
      </c>
      <c r="N52" s="12"/>
      <c r="O52" s="12">
        <v>-819786.74</v>
      </c>
    </row>
    <row r="53" spans="1:15" s="1" customFormat="1" ht="24.6" customHeight="1" x14ac:dyDescent="0.2">
      <c r="A53" s="9">
        <v>52</v>
      </c>
      <c r="B53" s="10"/>
      <c r="C53" s="10" t="s">
        <v>107</v>
      </c>
      <c r="D53" s="11">
        <v>760000</v>
      </c>
      <c r="E53" s="11"/>
      <c r="F53" s="11">
        <v>-468116.34000000899</v>
      </c>
      <c r="G53" s="11">
        <v>760000</v>
      </c>
      <c r="H53" s="11"/>
      <c r="I53" s="11">
        <v>297276.02</v>
      </c>
      <c r="J53" s="11">
        <v>0</v>
      </c>
      <c r="K53" s="11"/>
      <c r="L53" s="11">
        <v>-323326.05000000098</v>
      </c>
      <c r="M53" s="11">
        <v>0</v>
      </c>
      <c r="N53" s="11"/>
      <c r="O53" s="11">
        <v>-442066.31</v>
      </c>
    </row>
    <row r="54" spans="1:15" s="1" customFormat="1" ht="18.2" customHeight="1" x14ac:dyDescent="0.2">
      <c r="A54" s="9">
        <v>53</v>
      </c>
      <c r="B54" s="13"/>
      <c r="C54" s="13"/>
      <c r="D54" s="14"/>
      <c r="E54" s="14"/>
      <c r="F54" s="14"/>
      <c r="G54" s="15"/>
      <c r="H54" s="15"/>
      <c r="I54" s="15"/>
      <c r="J54" s="15"/>
      <c r="K54" s="15"/>
      <c r="L54" s="15"/>
      <c r="M54" s="15"/>
      <c r="N54" s="15"/>
      <c r="O54" s="15"/>
    </row>
    <row r="55" spans="1:15" s="1" customFormat="1" ht="24.6" customHeight="1" x14ac:dyDescent="0.2">
      <c r="A55" s="9">
        <v>54</v>
      </c>
      <c r="B55" s="10"/>
      <c r="C55" s="10" t="s">
        <v>108</v>
      </c>
      <c r="D55" s="11">
        <v>64834774.719999999</v>
      </c>
      <c r="E55" s="11"/>
      <c r="F55" s="11">
        <v>13058306.83</v>
      </c>
      <c r="G55" s="11">
        <v>18979542</v>
      </c>
      <c r="H55" s="11"/>
      <c r="I55" s="11">
        <v>3745515.73</v>
      </c>
      <c r="J55" s="11">
        <v>20825731</v>
      </c>
      <c r="K55" s="11"/>
      <c r="L55" s="11">
        <v>4056669.57</v>
      </c>
      <c r="M55" s="11">
        <v>25029501.719999999</v>
      </c>
      <c r="N55" s="11"/>
      <c r="O55" s="11">
        <v>5256121.53</v>
      </c>
    </row>
    <row r="56" spans="1:15" s="1" customFormat="1" ht="18.2" customHeight="1" x14ac:dyDescent="0.2">
      <c r="A56" s="9">
        <v>55</v>
      </c>
      <c r="B56" s="10" t="s">
        <v>109</v>
      </c>
      <c r="C56" s="10" t="s">
        <v>110</v>
      </c>
      <c r="D56" s="11">
        <v>4662385.1399999997</v>
      </c>
      <c r="E56" s="11"/>
      <c r="F56" s="11">
        <v>1020131.08</v>
      </c>
      <c r="G56" s="12">
        <v>1229222.54</v>
      </c>
      <c r="H56" s="12"/>
      <c r="I56" s="12">
        <v>265448.32000000001</v>
      </c>
      <c r="J56" s="12">
        <v>1945271.6</v>
      </c>
      <c r="K56" s="12"/>
      <c r="L56" s="12">
        <v>412776.23</v>
      </c>
      <c r="M56" s="12">
        <v>1487891</v>
      </c>
      <c r="N56" s="12"/>
      <c r="O56" s="12">
        <v>341906.53</v>
      </c>
    </row>
    <row r="57" spans="1:15" s="1" customFormat="1" ht="18.2" customHeight="1" x14ac:dyDescent="0.2">
      <c r="A57" s="9">
        <v>56</v>
      </c>
      <c r="B57" s="13" t="s">
        <v>111</v>
      </c>
      <c r="C57" s="13" t="s">
        <v>112</v>
      </c>
      <c r="D57" s="14">
        <v>307110.5</v>
      </c>
      <c r="E57" s="14"/>
      <c r="F57" s="14">
        <v>57705.32</v>
      </c>
      <c r="G57" s="14">
        <v>119000</v>
      </c>
      <c r="H57" s="14"/>
      <c r="I57" s="14">
        <v>20125.490000000002</v>
      </c>
      <c r="J57" s="14">
        <v>116510.5</v>
      </c>
      <c r="K57" s="14"/>
      <c r="L57" s="14">
        <v>21976.080000000002</v>
      </c>
      <c r="M57" s="14">
        <v>71600</v>
      </c>
      <c r="N57" s="14"/>
      <c r="O57" s="14">
        <v>15603.75</v>
      </c>
    </row>
    <row r="58" spans="1:15" s="1" customFormat="1" ht="18.2" customHeight="1" x14ac:dyDescent="0.2">
      <c r="A58" s="9">
        <v>57</v>
      </c>
      <c r="B58" s="13" t="s">
        <v>113</v>
      </c>
      <c r="C58" s="13" t="s">
        <v>114</v>
      </c>
      <c r="D58" s="14">
        <v>3551057.54</v>
      </c>
      <c r="E58" s="14"/>
      <c r="F58" s="14">
        <v>852378.49</v>
      </c>
      <c r="G58" s="15">
        <v>923969.54</v>
      </c>
      <c r="H58" s="15"/>
      <c r="I58" s="15">
        <v>212450.51</v>
      </c>
      <c r="J58" s="15">
        <v>1466313</v>
      </c>
      <c r="K58" s="15"/>
      <c r="L58" s="15">
        <v>354061.77</v>
      </c>
      <c r="M58" s="15">
        <v>1160775</v>
      </c>
      <c r="N58" s="15"/>
      <c r="O58" s="15">
        <v>285866.21000000002</v>
      </c>
    </row>
    <row r="59" spans="1:15" s="1" customFormat="1" ht="18.2" customHeight="1" x14ac:dyDescent="0.2">
      <c r="A59" s="9">
        <v>58</v>
      </c>
      <c r="B59" s="13" t="s">
        <v>115</v>
      </c>
      <c r="C59" s="13" t="s">
        <v>116</v>
      </c>
      <c r="D59" s="14">
        <v>350697.1</v>
      </c>
      <c r="E59" s="14"/>
      <c r="F59" s="14"/>
      <c r="G59" s="14">
        <v>40216</v>
      </c>
      <c r="H59" s="14"/>
      <c r="I59" s="14"/>
      <c r="J59" s="14">
        <v>195265.1</v>
      </c>
      <c r="K59" s="14"/>
      <c r="L59" s="14"/>
      <c r="M59" s="14">
        <v>115216</v>
      </c>
      <c r="N59" s="14"/>
      <c r="O59" s="14"/>
    </row>
    <row r="60" spans="1:15" s="1" customFormat="1" ht="18.2" customHeight="1" x14ac:dyDescent="0.2">
      <c r="A60" s="9">
        <v>59</v>
      </c>
      <c r="B60" s="13" t="s">
        <v>117</v>
      </c>
      <c r="C60" s="13" t="s">
        <v>118</v>
      </c>
      <c r="D60" s="14">
        <v>74137</v>
      </c>
      <c r="E60" s="14"/>
      <c r="F60" s="14">
        <v>19615.240000000002</v>
      </c>
      <c r="G60" s="15">
        <v>74137</v>
      </c>
      <c r="H60" s="15"/>
      <c r="I60" s="15">
        <v>19615.240000000002</v>
      </c>
      <c r="J60" s="15"/>
      <c r="K60" s="15"/>
      <c r="L60" s="15"/>
      <c r="M60" s="15"/>
      <c r="N60" s="15"/>
      <c r="O60" s="15"/>
    </row>
    <row r="61" spans="1:15" s="1" customFormat="1" ht="18.2" customHeight="1" x14ac:dyDescent="0.2">
      <c r="A61" s="9">
        <v>60</v>
      </c>
      <c r="B61" s="13" t="s">
        <v>119</v>
      </c>
      <c r="C61" s="13" t="s">
        <v>120</v>
      </c>
      <c r="D61" s="14">
        <v>210813</v>
      </c>
      <c r="E61" s="14"/>
      <c r="F61" s="14">
        <v>46941.45</v>
      </c>
      <c r="G61" s="14">
        <v>71900</v>
      </c>
      <c r="H61" s="14"/>
      <c r="I61" s="14">
        <v>13257.08</v>
      </c>
      <c r="J61" s="14">
        <v>74913</v>
      </c>
      <c r="K61" s="14"/>
      <c r="L61" s="14">
        <v>13739.24</v>
      </c>
      <c r="M61" s="14">
        <v>64000</v>
      </c>
      <c r="N61" s="14"/>
      <c r="O61" s="14">
        <v>19945.13</v>
      </c>
    </row>
    <row r="62" spans="1:15" s="1" customFormat="1" ht="18.2" customHeight="1" x14ac:dyDescent="0.2">
      <c r="A62" s="9">
        <v>61</v>
      </c>
      <c r="B62" s="13"/>
      <c r="C62" s="13" t="s">
        <v>121</v>
      </c>
      <c r="D62" s="14">
        <v>168570</v>
      </c>
      <c r="E62" s="14"/>
      <c r="F62" s="14">
        <v>43490.58</v>
      </c>
      <c r="G62" s="15"/>
      <c r="H62" s="15"/>
      <c r="I62" s="15"/>
      <c r="J62" s="15">
        <v>92270</v>
      </c>
      <c r="K62" s="15"/>
      <c r="L62" s="15">
        <v>22999.14</v>
      </c>
      <c r="M62" s="15">
        <v>76300</v>
      </c>
      <c r="N62" s="15"/>
      <c r="O62" s="15">
        <v>20491.439999999999</v>
      </c>
    </row>
    <row r="63" spans="1:15" s="1" customFormat="1" ht="18.2" customHeight="1" x14ac:dyDescent="0.2">
      <c r="A63" s="9">
        <v>62</v>
      </c>
      <c r="B63" s="10" t="s">
        <v>122</v>
      </c>
      <c r="C63" s="10" t="s">
        <v>123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</row>
    <row r="64" spans="1:15" s="1" customFormat="1" ht="18.2" customHeight="1" x14ac:dyDescent="0.2">
      <c r="A64" s="9">
        <v>63</v>
      </c>
      <c r="B64" s="10" t="s">
        <v>124</v>
      </c>
      <c r="C64" s="10" t="s">
        <v>125</v>
      </c>
      <c r="D64" s="11">
        <v>77950</v>
      </c>
      <c r="E64" s="11"/>
      <c r="F64" s="11">
        <v>18172.88</v>
      </c>
      <c r="G64" s="12">
        <v>22250</v>
      </c>
      <c r="H64" s="12"/>
      <c r="I64" s="12">
        <v>1157.07</v>
      </c>
      <c r="J64" s="12">
        <v>19100</v>
      </c>
      <c r="K64" s="12"/>
      <c r="L64" s="12">
        <v>10961.43</v>
      </c>
      <c r="M64" s="12">
        <v>36600</v>
      </c>
      <c r="N64" s="12"/>
      <c r="O64" s="12">
        <v>6054.38</v>
      </c>
    </row>
    <row r="65" spans="1:15" s="1" customFormat="1" ht="18.2" customHeight="1" x14ac:dyDescent="0.2">
      <c r="A65" s="9">
        <v>64</v>
      </c>
      <c r="B65" s="13" t="s">
        <v>126</v>
      </c>
      <c r="C65" s="13" t="s">
        <v>127</v>
      </c>
      <c r="D65" s="14">
        <v>1000</v>
      </c>
      <c r="E65" s="14"/>
      <c r="F65" s="14">
        <v>1000</v>
      </c>
      <c r="G65" s="14"/>
      <c r="H65" s="14"/>
      <c r="I65" s="14"/>
      <c r="J65" s="14">
        <v>1000</v>
      </c>
      <c r="K65" s="14"/>
      <c r="L65" s="14">
        <v>1000</v>
      </c>
      <c r="M65" s="14"/>
      <c r="N65" s="14"/>
      <c r="O65" s="14"/>
    </row>
    <row r="66" spans="1:15" s="1" customFormat="1" ht="18.2" customHeight="1" x14ac:dyDescent="0.2">
      <c r="A66" s="9">
        <v>65</v>
      </c>
      <c r="B66" s="13" t="s">
        <v>128</v>
      </c>
      <c r="C66" s="13" t="s">
        <v>129</v>
      </c>
      <c r="D66" s="14">
        <v>34150</v>
      </c>
      <c r="E66" s="14"/>
      <c r="F66" s="14">
        <v>8431.94</v>
      </c>
      <c r="G66" s="15">
        <v>18750</v>
      </c>
      <c r="H66" s="15"/>
      <c r="I66" s="15">
        <v>131.94</v>
      </c>
      <c r="J66" s="15">
        <v>10800</v>
      </c>
      <c r="K66" s="15"/>
      <c r="L66" s="15">
        <v>8300</v>
      </c>
      <c r="M66" s="15">
        <v>4600</v>
      </c>
      <c r="N66" s="15"/>
      <c r="O66" s="15"/>
    </row>
    <row r="67" spans="1:15" s="1" customFormat="1" ht="18.2" customHeight="1" x14ac:dyDescent="0.2">
      <c r="A67" s="9">
        <v>66</v>
      </c>
      <c r="B67" s="13"/>
      <c r="C67" s="13" t="s">
        <v>130</v>
      </c>
      <c r="D67" s="14">
        <v>42800</v>
      </c>
      <c r="E67" s="14"/>
      <c r="F67" s="14">
        <v>8740.94</v>
      </c>
      <c r="G67" s="14">
        <v>3500</v>
      </c>
      <c r="H67" s="14"/>
      <c r="I67" s="14">
        <v>1025.1300000000001</v>
      </c>
      <c r="J67" s="14">
        <v>7300</v>
      </c>
      <c r="K67" s="14"/>
      <c r="L67" s="14">
        <v>1661.43</v>
      </c>
      <c r="M67" s="14">
        <v>32000</v>
      </c>
      <c r="N67" s="14"/>
      <c r="O67" s="14">
        <v>6054.38</v>
      </c>
    </row>
    <row r="68" spans="1:15" s="1" customFormat="1" ht="18.2" customHeight="1" x14ac:dyDescent="0.2">
      <c r="A68" s="9">
        <v>67</v>
      </c>
      <c r="B68" s="10" t="s">
        <v>131</v>
      </c>
      <c r="C68" s="10" t="s">
        <v>132</v>
      </c>
      <c r="D68" s="11">
        <v>4743858</v>
      </c>
      <c r="E68" s="11"/>
      <c r="F68" s="11">
        <v>523016.76</v>
      </c>
      <c r="G68" s="12">
        <v>2933873</v>
      </c>
      <c r="H68" s="12"/>
      <c r="I68" s="12">
        <v>242323.21</v>
      </c>
      <c r="J68" s="12">
        <v>1267838</v>
      </c>
      <c r="K68" s="12"/>
      <c r="L68" s="12">
        <v>192698.6</v>
      </c>
      <c r="M68" s="12">
        <v>542147</v>
      </c>
      <c r="N68" s="12"/>
      <c r="O68" s="12">
        <v>87994.95</v>
      </c>
    </row>
    <row r="69" spans="1:15" s="1" customFormat="1" ht="18.2" customHeight="1" x14ac:dyDescent="0.2">
      <c r="A69" s="9">
        <v>68</v>
      </c>
      <c r="B69" s="13" t="s">
        <v>133</v>
      </c>
      <c r="C69" s="13" t="s">
        <v>134</v>
      </c>
      <c r="D69" s="14">
        <v>2000</v>
      </c>
      <c r="E69" s="14"/>
      <c r="F69" s="14"/>
      <c r="G69" s="14"/>
      <c r="H69" s="14"/>
      <c r="I69" s="14"/>
      <c r="J69" s="14"/>
      <c r="K69" s="14"/>
      <c r="L69" s="14"/>
      <c r="M69" s="14">
        <v>2000</v>
      </c>
      <c r="N69" s="14"/>
      <c r="O69" s="14"/>
    </row>
    <row r="70" spans="1:15" s="1" customFormat="1" ht="18.2" customHeight="1" x14ac:dyDescent="0.2">
      <c r="A70" s="9">
        <v>69</v>
      </c>
      <c r="B70" s="13" t="s">
        <v>135</v>
      </c>
      <c r="C70" s="13" t="s">
        <v>136</v>
      </c>
      <c r="D70" s="14">
        <v>60915</v>
      </c>
      <c r="E70" s="14"/>
      <c r="F70" s="14">
        <v>12668.02</v>
      </c>
      <c r="G70" s="15">
        <v>29915</v>
      </c>
      <c r="H70" s="15"/>
      <c r="I70" s="15">
        <v>4236.4799999999996</v>
      </c>
      <c r="J70" s="15">
        <v>15800</v>
      </c>
      <c r="K70" s="15"/>
      <c r="L70" s="15">
        <v>200</v>
      </c>
      <c r="M70" s="15">
        <v>15200</v>
      </c>
      <c r="N70" s="15"/>
      <c r="O70" s="15">
        <v>8231.5400000000009</v>
      </c>
    </row>
    <row r="71" spans="1:15" s="1" customFormat="1" ht="18.2" customHeight="1" x14ac:dyDescent="0.2">
      <c r="A71" s="9">
        <v>70</v>
      </c>
      <c r="B71" s="13" t="s">
        <v>137</v>
      </c>
      <c r="C71" s="13" t="s">
        <v>138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</row>
    <row r="72" spans="1:15" s="1" customFormat="1" ht="18.2" customHeight="1" x14ac:dyDescent="0.2">
      <c r="A72" s="9">
        <v>71</v>
      </c>
      <c r="B72" s="13" t="s">
        <v>139</v>
      </c>
      <c r="C72" s="13" t="s">
        <v>140</v>
      </c>
      <c r="D72" s="14"/>
      <c r="E72" s="14"/>
      <c r="F72" s="14"/>
      <c r="G72" s="15"/>
      <c r="H72" s="15"/>
      <c r="I72" s="15"/>
      <c r="J72" s="15"/>
      <c r="K72" s="15"/>
      <c r="L72" s="15"/>
      <c r="M72" s="15"/>
      <c r="N72" s="15"/>
      <c r="O72" s="15"/>
    </row>
    <row r="73" spans="1:15" s="1" customFormat="1" ht="18.2" customHeight="1" x14ac:dyDescent="0.2">
      <c r="A73" s="9">
        <v>72</v>
      </c>
      <c r="B73" s="13" t="s">
        <v>141</v>
      </c>
      <c r="C73" s="13" t="s">
        <v>142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</row>
    <row r="74" spans="1:15" s="1" customFormat="1" ht="18.2" customHeight="1" x14ac:dyDescent="0.2">
      <c r="A74" s="9">
        <v>73</v>
      </c>
      <c r="B74" s="13" t="s">
        <v>143</v>
      </c>
      <c r="C74" s="13" t="s">
        <v>144</v>
      </c>
      <c r="D74" s="14"/>
      <c r="E74" s="14"/>
      <c r="F74" s="14"/>
      <c r="G74" s="15"/>
      <c r="H74" s="15"/>
      <c r="I74" s="15"/>
      <c r="J74" s="15"/>
      <c r="K74" s="15"/>
      <c r="L74" s="15"/>
      <c r="M74" s="15"/>
      <c r="N74" s="15"/>
      <c r="O74" s="15"/>
    </row>
    <row r="75" spans="1:15" s="1" customFormat="1" ht="18.2" customHeight="1" x14ac:dyDescent="0.2">
      <c r="A75" s="9">
        <v>74</v>
      </c>
      <c r="B75" s="13" t="s">
        <v>145</v>
      </c>
      <c r="C75" s="13" t="s">
        <v>146</v>
      </c>
      <c r="D75" s="14">
        <v>3021408</v>
      </c>
      <c r="E75" s="14"/>
      <c r="F75" s="14">
        <v>268154.76</v>
      </c>
      <c r="G75" s="14">
        <v>1590445</v>
      </c>
      <c r="H75" s="14"/>
      <c r="I75" s="14">
        <v>27577.68</v>
      </c>
      <c r="J75" s="14">
        <v>1000000</v>
      </c>
      <c r="K75" s="14"/>
      <c r="L75" s="14">
        <v>162246</v>
      </c>
      <c r="M75" s="14">
        <v>430963</v>
      </c>
      <c r="N75" s="14"/>
      <c r="O75" s="14">
        <v>78331.08</v>
      </c>
    </row>
    <row r="76" spans="1:15" s="1" customFormat="1" ht="18.2" customHeight="1" x14ac:dyDescent="0.2">
      <c r="A76" s="9">
        <v>75</v>
      </c>
      <c r="B76" s="13" t="s">
        <v>147</v>
      </c>
      <c r="C76" s="13" t="s">
        <v>148</v>
      </c>
      <c r="D76" s="14">
        <v>52426</v>
      </c>
      <c r="E76" s="14"/>
      <c r="F76" s="14">
        <v>11968.53</v>
      </c>
      <c r="G76" s="15"/>
      <c r="H76" s="15"/>
      <c r="I76" s="15"/>
      <c r="J76" s="15">
        <v>52426</v>
      </c>
      <c r="K76" s="15"/>
      <c r="L76" s="15">
        <v>11968.53</v>
      </c>
      <c r="M76" s="15"/>
      <c r="N76" s="15"/>
      <c r="O76" s="15"/>
    </row>
    <row r="77" spans="1:15" s="1" customFormat="1" ht="18.2" customHeight="1" x14ac:dyDescent="0.2">
      <c r="A77" s="9">
        <v>76</v>
      </c>
      <c r="B77" s="13" t="s">
        <v>149</v>
      </c>
      <c r="C77" s="13" t="s">
        <v>150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</row>
    <row r="78" spans="1:15" s="1" customFormat="1" ht="18.2" customHeight="1" x14ac:dyDescent="0.2">
      <c r="A78" s="9">
        <v>77</v>
      </c>
      <c r="B78" s="13" t="s">
        <v>151</v>
      </c>
      <c r="C78" s="13" t="s">
        <v>152</v>
      </c>
      <c r="D78" s="14"/>
      <c r="E78" s="14"/>
      <c r="F78" s="14"/>
      <c r="G78" s="15"/>
      <c r="H78" s="15"/>
      <c r="I78" s="15"/>
      <c r="J78" s="15"/>
      <c r="K78" s="15"/>
      <c r="L78" s="15"/>
      <c r="M78" s="15"/>
      <c r="N78" s="15"/>
      <c r="O78" s="15"/>
    </row>
    <row r="79" spans="1:15" s="1" customFormat="1" ht="18.2" customHeight="1" x14ac:dyDescent="0.2">
      <c r="A79" s="9">
        <v>78</v>
      </c>
      <c r="B79" s="13" t="s">
        <v>153</v>
      </c>
      <c r="C79" s="13" t="s">
        <v>154</v>
      </c>
      <c r="D79" s="14">
        <v>25700</v>
      </c>
      <c r="E79" s="14"/>
      <c r="F79" s="14">
        <v>1465.19</v>
      </c>
      <c r="G79" s="14">
        <v>10700</v>
      </c>
      <c r="H79" s="14"/>
      <c r="I79" s="14">
        <v>1465.19</v>
      </c>
      <c r="J79" s="14"/>
      <c r="K79" s="14"/>
      <c r="L79" s="14"/>
      <c r="M79" s="14">
        <v>15000</v>
      </c>
      <c r="N79" s="14"/>
      <c r="O79" s="14"/>
    </row>
    <row r="80" spans="1:15" s="1" customFormat="1" ht="18.2" customHeight="1" x14ac:dyDescent="0.2">
      <c r="A80" s="9">
        <v>79</v>
      </c>
      <c r="B80" s="13" t="s">
        <v>155</v>
      </c>
      <c r="C80" s="13" t="s">
        <v>156</v>
      </c>
      <c r="D80" s="14"/>
      <c r="E80" s="14"/>
      <c r="F80" s="14"/>
      <c r="G80" s="15"/>
      <c r="H80" s="15"/>
      <c r="I80" s="15"/>
      <c r="J80" s="15"/>
      <c r="K80" s="15"/>
      <c r="L80" s="15"/>
      <c r="M80" s="15"/>
      <c r="N80" s="15"/>
      <c r="O80" s="15"/>
    </row>
    <row r="81" spans="1:15" s="1" customFormat="1" ht="18.2" customHeight="1" x14ac:dyDescent="0.2">
      <c r="A81" s="9">
        <v>80</v>
      </c>
      <c r="B81" s="13" t="s">
        <v>157</v>
      </c>
      <c r="C81" s="13" t="s">
        <v>158</v>
      </c>
      <c r="D81" s="14">
        <v>88355</v>
      </c>
      <c r="E81" s="14"/>
      <c r="F81" s="14">
        <v>2422.02</v>
      </c>
      <c r="G81" s="14">
        <v>83355</v>
      </c>
      <c r="H81" s="14"/>
      <c r="I81" s="14">
        <v>819.02</v>
      </c>
      <c r="J81" s="14">
        <v>3000</v>
      </c>
      <c r="K81" s="14"/>
      <c r="L81" s="14">
        <v>584</v>
      </c>
      <c r="M81" s="14">
        <v>2000</v>
      </c>
      <c r="N81" s="14"/>
      <c r="O81" s="14">
        <v>1019</v>
      </c>
    </row>
    <row r="82" spans="1:15" s="1" customFormat="1" ht="18.2" customHeight="1" x14ac:dyDescent="0.2">
      <c r="A82" s="9">
        <v>81</v>
      </c>
      <c r="B82" s="13" t="s">
        <v>159</v>
      </c>
      <c r="C82" s="13" t="s">
        <v>160</v>
      </c>
      <c r="D82" s="14">
        <v>223209</v>
      </c>
      <c r="E82" s="14"/>
      <c r="F82" s="14">
        <v>8171.82</v>
      </c>
      <c r="G82" s="15">
        <v>130735</v>
      </c>
      <c r="H82" s="15"/>
      <c r="I82" s="15">
        <v>2762.88</v>
      </c>
      <c r="J82" s="15">
        <v>20490</v>
      </c>
      <c r="K82" s="15"/>
      <c r="L82" s="15">
        <v>5408.94</v>
      </c>
      <c r="M82" s="15">
        <v>71984</v>
      </c>
      <c r="N82" s="15"/>
      <c r="O82" s="15"/>
    </row>
    <row r="83" spans="1:15" s="1" customFormat="1" ht="18.2" customHeight="1" x14ac:dyDescent="0.2">
      <c r="A83" s="9">
        <v>82</v>
      </c>
      <c r="B83" s="13" t="s">
        <v>161</v>
      </c>
      <c r="C83" s="13" t="s">
        <v>162</v>
      </c>
      <c r="D83" s="14">
        <v>1267645</v>
      </c>
      <c r="E83" s="14"/>
      <c r="F83" s="14">
        <v>218166.42</v>
      </c>
      <c r="G83" s="14">
        <v>1086523</v>
      </c>
      <c r="H83" s="14"/>
      <c r="I83" s="14">
        <v>205461.96</v>
      </c>
      <c r="J83" s="14">
        <v>176122</v>
      </c>
      <c r="K83" s="14"/>
      <c r="L83" s="14">
        <v>12291.13</v>
      </c>
      <c r="M83" s="14">
        <v>5000</v>
      </c>
      <c r="N83" s="14"/>
      <c r="O83" s="14">
        <v>413.33</v>
      </c>
    </row>
    <row r="84" spans="1:15" s="1" customFormat="1" ht="18.2" customHeight="1" x14ac:dyDescent="0.2">
      <c r="A84" s="9">
        <v>83</v>
      </c>
      <c r="B84" s="13"/>
      <c r="C84" s="13" t="s">
        <v>163</v>
      </c>
      <c r="D84" s="14">
        <v>2200</v>
      </c>
      <c r="E84" s="14"/>
      <c r="F84" s="14"/>
      <c r="G84" s="15">
        <v>2200</v>
      </c>
      <c r="H84" s="15"/>
      <c r="I84" s="15"/>
      <c r="J84" s="15"/>
      <c r="K84" s="15"/>
      <c r="L84" s="15"/>
      <c r="M84" s="15"/>
      <c r="N84" s="15"/>
      <c r="O84" s="15"/>
    </row>
    <row r="85" spans="1:15" s="1" customFormat="1" ht="18.2" customHeight="1" x14ac:dyDescent="0.2">
      <c r="A85" s="9">
        <v>84</v>
      </c>
      <c r="B85" s="10" t="s">
        <v>164</v>
      </c>
      <c r="C85" s="10" t="s">
        <v>165</v>
      </c>
      <c r="D85" s="11">
        <v>2105749.6800000002</v>
      </c>
      <c r="E85" s="11"/>
      <c r="F85" s="11">
        <v>582512.93999999994</v>
      </c>
      <c r="G85" s="11">
        <v>960076.58</v>
      </c>
      <c r="H85" s="11"/>
      <c r="I85" s="11">
        <v>273410.18</v>
      </c>
      <c r="J85" s="11">
        <v>185103.1</v>
      </c>
      <c r="K85" s="11"/>
      <c r="L85" s="11">
        <v>37067.65</v>
      </c>
      <c r="M85" s="11">
        <v>960570</v>
      </c>
      <c r="N85" s="11"/>
      <c r="O85" s="11">
        <v>272035.11</v>
      </c>
    </row>
    <row r="86" spans="1:15" s="1" customFormat="1" ht="18.2" customHeight="1" x14ac:dyDescent="0.2">
      <c r="A86" s="9">
        <v>85</v>
      </c>
      <c r="B86" s="13" t="s">
        <v>166</v>
      </c>
      <c r="C86" s="13" t="s">
        <v>167</v>
      </c>
      <c r="D86" s="14">
        <v>302678.40000000002</v>
      </c>
      <c r="E86" s="14"/>
      <c r="F86" s="14">
        <v>66920.11</v>
      </c>
      <c r="G86" s="15">
        <v>119832</v>
      </c>
      <c r="H86" s="15"/>
      <c r="I86" s="15">
        <v>28293.35</v>
      </c>
      <c r="J86" s="15">
        <v>64942.400000000001</v>
      </c>
      <c r="K86" s="15"/>
      <c r="L86" s="15">
        <v>10619.9</v>
      </c>
      <c r="M86" s="15">
        <v>117904</v>
      </c>
      <c r="N86" s="15"/>
      <c r="O86" s="15">
        <v>28006.86</v>
      </c>
    </row>
    <row r="87" spans="1:15" s="1" customFormat="1" ht="18.2" customHeight="1" x14ac:dyDescent="0.2">
      <c r="A87" s="9">
        <v>86</v>
      </c>
      <c r="B87" s="13" t="s">
        <v>168</v>
      </c>
      <c r="C87" s="13" t="s">
        <v>169</v>
      </c>
      <c r="D87" s="14">
        <v>780161</v>
      </c>
      <c r="E87" s="14"/>
      <c r="F87" s="14">
        <v>287185.01</v>
      </c>
      <c r="G87" s="14">
        <v>283014</v>
      </c>
      <c r="H87" s="14"/>
      <c r="I87" s="14">
        <v>151788.82</v>
      </c>
      <c r="J87" s="14">
        <v>92291</v>
      </c>
      <c r="K87" s="14"/>
      <c r="L87" s="14">
        <v>19028.18</v>
      </c>
      <c r="M87" s="14">
        <v>404856</v>
      </c>
      <c r="N87" s="14"/>
      <c r="O87" s="14">
        <v>116368.01</v>
      </c>
    </row>
    <row r="88" spans="1:15" s="1" customFormat="1" ht="18.2" customHeight="1" x14ac:dyDescent="0.2">
      <c r="A88" s="9">
        <v>87</v>
      </c>
      <c r="B88" s="13" t="s">
        <v>170</v>
      </c>
      <c r="C88" s="13" t="s">
        <v>171</v>
      </c>
      <c r="D88" s="14">
        <v>199366</v>
      </c>
      <c r="E88" s="14"/>
      <c r="F88" s="14">
        <v>93536.86</v>
      </c>
      <c r="G88" s="15">
        <v>42290</v>
      </c>
      <c r="H88" s="15"/>
      <c r="I88" s="15">
        <v>8369.2000000000007</v>
      </c>
      <c r="J88" s="15"/>
      <c r="K88" s="15"/>
      <c r="L88" s="15"/>
      <c r="M88" s="15">
        <v>157076</v>
      </c>
      <c r="N88" s="15"/>
      <c r="O88" s="15">
        <v>85167.66</v>
      </c>
    </row>
    <row r="89" spans="1:15" s="1" customFormat="1" ht="18.2" customHeight="1" x14ac:dyDescent="0.2">
      <c r="A89" s="9">
        <v>88</v>
      </c>
      <c r="B89" s="13" t="s">
        <v>172</v>
      </c>
      <c r="C89" s="13" t="s">
        <v>173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</row>
    <row r="90" spans="1:15" s="1" customFormat="1" ht="18.2" customHeight="1" x14ac:dyDescent="0.2">
      <c r="A90" s="9">
        <v>89</v>
      </c>
      <c r="B90" s="13" t="s">
        <v>174</v>
      </c>
      <c r="C90" s="13" t="s">
        <v>175</v>
      </c>
      <c r="D90" s="14">
        <v>817194.28</v>
      </c>
      <c r="E90" s="14"/>
      <c r="F90" s="14">
        <v>134739.48000000001</v>
      </c>
      <c r="G90" s="15">
        <v>508590.58</v>
      </c>
      <c r="H90" s="15"/>
      <c r="I90" s="15">
        <v>84827.33</v>
      </c>
      <c r="J90" s="15">
        <v>27869.7</v>
      </c>
      <c r="K90" s="15"/>
      <c r="L90" s="15">
        <v>7419.57</v>
      </c>
      <c r="M90" s="15">
        <v>280734</v>
      </c>
      <c r="N90" s="15"/>
      <c r="O90" s="15">
        <v>42492.58</v>
      </c>
    </row>
    <row r="91" spans="1:15" s="1" customFormat="1" ht="18.2" customHeight="1" x14ac:dyDescent="0.2">
      <c r="A91" s="9">
        <v>90</v>
      </c>
      <c r="B91" s="13"/>
      <c r="C91" s="13" t="s">
        <v>176</v>
      </c>
      <c r="D91" s="14">
        <v>6350</v>
      </c>
      <c r="E91" s="14"/>
      <c r="F91" s="14">
        <v>131.47999999999999</v>
      </c>
      <c r="G91" s="14">
        <v>6350</v>
      </c>
      <c r="H91" s="14"/>
      <c r="I91" s="14">
        <v>131.47999999999999</v>
      </c>
      <c r="J91" s="14"/>
      <c r="K91" s="14"/>
      <c r="L91" s="14"/>
      <c r="M91" s="14"/>
      <c r="N91" s="14"/>
      <c r="O91" s="14"/>
    </row>
    <row r="92" spans="1:15" s="1" customFormat="1" ht="18.2" customHeight="1" x14ac:dyDescent="0.2">
      <c r="A92" s="9">
        <v>91</v>
      </c>
      <c r="B92" s="10" t="s">
        <v>177</v>
      </c>
      <c r="C92" s="10" t="s">
        <v>178</v>
      </c>
      <c r="D92" s="11">
        <v>4595425.5599999996</v>
      </c>
      <c r="E92" s="11"/>
      <c r="F92" s="11">
        <v>415162.13</v>
      </c>
      <c r="G92" s="12">
        <v>1272812.1000000001</v>
      </c>
      <c r="H92" s="12"/>
      <c r="I92" s="12">
        <v>62688.69</v>
      </c>
      <c r="J92" s="12">
        <v>2637365</v>
      </c>
      <c r="K92" s="12"/>
      <c r="L92" s="12">
        <v>145788.09</v>
      </c>
      <c r="M92" s="12">
        <v>685248.46</v>
      </c>
      <c r="N92" s="12"/>
      <c r="O92" s="12">
        <v>206685.35</v>
      </c>
    </row>
    <row r="93" spans="1:15" s="1" customFormat="1" ht="18.2" customHeight="1" x14ac:dyDescent="0.2">
      <c r="A93" s="9">
        <v>92</v>
      </c>
      <c r="B93" s="13" t="s">
        <v>179</v>
      </c>
      <c r="C93" s="13" t="s">
        <v>180</v>
      </c>
      <c r="D93" s="14">
        <v>295500</v>
      </c>
      <c r="E93" s="14"/>
      <c r="F93" s="14">
        <v>70698.039999999994</v>
      </c>
      <c r="G93" s="14">
        <v>145500</v>
      </c>
      <c r="H93" s="14"/>
      <c r="I93" s="14">
        <v>9998.0400000000009</v>
      </c>
      <c r="J93" s="14"/>
      <c r="K93" s="14"/>
      <c r="L93" s="14"/>
      <c r="M93" s="14">
        <v>150000</v>
      </c>
      <c r="N93" s="14"/>
      <c r="O93" s="14">
        <v>60700</v>
      </c>
    </row>
    <row r="94" spans="1:15" s="1" customFormat="1" ht="18.2" customHeight="1" x14ac:dyDescent="0.2">
      <c r="A94" s="9">
        <v>93</v>
      </c>
      <c r="B94" s="13" t="s">
        <v>181</v>
      </c>
      <c r="C94" s="13" t="s">
        <v>182</v>
      </c>
      <c r="D94" s="14"/>
      <c r="E94" s="14"/>
      <c r="F94" s="14"/>
      <c r="G94" s="15"/>
      <c r="H94" s="15"/>
      <c r="I94" s="15"/>
      <c r="J94" s="15"/>
      <c r="K94" s="15"/>
      <c r="L94" s="15"/>
      <c r="M94" s="15"/>
      <c r="N94" s="15"/>
      <c r="O94" s="15"/>
    </row>
    <row r="95" spans="1:15" s="1" customFormat="1" ht="18.2" customHeight="1" x14ac:dyDescent="0.2">
      <c r="A95" s="9">
        <v>94</v>
      </c>
      <c r="B95" s="13" t="s">
        <v>183</v>
      </c>
      <c r="C95" s="13" t="s">
        <v>184</v>
      </c>
      <c r="D95" s="14">
        <v>730414.56</v>
      </c>
      <c r="E95" s="14"/>
      <c r="F95" s="14">
        <v>30483.68</v>
      </c>
      <c r="G95" s="14">
        <v>464021.1</v>
      </c>
      <c r="H95" s="14"/>
      <c r="I95" s="14">
        <v>8894.4</v>
      </c>
      <c r="J95" s="14">
        <v>201088</v>
      </c>
      <c r="K95" s="14"/>
      <c r="L95" s="14">
        <v>17294.8</v>
      </c>
      <c r="M95" s="14">
        <v>65305.46</v>
      </c>
      <c r="N95" s="14"/>
      <c r="O95" s="14">
        <v>4294.4799999999996</v>
      </c>
    </row>
    <row r="96" spans="1:15" s="1" customFormat="1" ht="18.2" customHeight="1" x14ac:dyDescent="0.2">
      <c r="A96" s="9">
        <v>95</v>
      </c>
      <c r="B96" s="13" t="s">
        <v>185</v>
      </c>
      <c r="C96" s="13" t="s">
        <v>186</v>
      </c>
      <c r="D96" s="14">
        <v>1006183</v>
      </c>
      <c r="E96" s="14"/>
      <c r="F96" s="14">
        <v>125444.23</v>
      </c>
      <c r="G96" s="15">
        <v>545427</v>
      </c>
      <c r="H96" s="15"/>
      <c r="I96" s="15">
        <v>27173.46</v>
      </c>
      <c r="J96" s="15">
        <v>255437</v>
      </c>
      <c r="K96" s="15"/>
      <c r="L96" s="15">
        <v>34644.269999999997</v>
      </c>
      <c r="M96" s="15">
        <v>205319</v>
      </c>
      <c r="N96" s="15"/>
      <c r="O96" s="15">
        <v>63626.5</v>
      </c>
    </row>
    <row r="97" spans="1:15" s="1" customFormat="1" ht="18.2" customHeight="1" x14ac:dyDescent="0.2">
      <c r="A97" s="9">
        <v>96</v>
      </c>
      <c r="B97" s="13" t="s">
        <v>187</v>
      </c>
      <c r="C97" s="13" t="s">
        <v>188</v>
      </c>
      <c r="D97" s="14">
        <v>2563328</v>
      </c>
      <c r="E97" s="14"/>
      <c r="F97" s="14">
        <v>188536.18</v>
      </c>
      <c r="G97" s="14">
        <v>117864</v>
      </c>
      <c r="H97" s="14"/>
      <c r="I97" s="14">
        <v>16622.79</v>
      </c>
      <c r="J97" s="14">
        <v>2180840</v>
      </c>
      <c r="K97" s="14"/>
      <c r="L97" s="14">
        <v>93849.02</v>
      </c>
      <c r="M97" s="14">
        <v>264624</v>
      </c>
      <c r="N97" s="14"/>
      <c r="O97" s="14">
        <v>78064.37</v>
      </c>
    </row>
    <row r="98" spans="1:15" s="1" customFormat="1" ht="18.2" customHeight="1" x14ac:dyDescent="0.2">
      <c r="A98" s="9">
        <v>97</v>
      </c>
      <c r="B98" s="13"/>
      <c r="C98" s="13" t="s">
        <v>189</v>
      </c>
      <c r="D98" s="14"/>
      <c r="E98" s="14"/>
      <c r="F98" s="14"/>
      <c r="G98" s="15"/>
      <c r="H98" s="15"/>
      <c r="I98" s="15"/>
      <c r="J98" s="15"/>
      <c r="K98" s="15"/>
      <c r="L98" s="15"/>
      <c r="M98" s="15"/>
      <c r="N98" s="15"/>
      <c r="O98" s="15"/>
    </row>
    <row r="99" spans="1:15" s="1" customFormat="1" ht="18.2" customHeight="1" x14ac:dyDescent="0.2">
      <c r="A99" s="9">
        <v>98</v>
      </c>
      <c r="B99" s="10" t="s">
        <v>190</v>
      </c>
      <c r="C99" s="10" t="s">
        <v>191</v>
      </c>
      <c r="D99" s="11">
        <v>239787</v>
      </c>
      <c r="E99" s="11"/>
      <c r="F99" s="11">
        <v>69796.66</v>
      </c>
      <c r="G99" s="11">
        <v>80873</v>
      </c>
      <c r="H99" s="11"/>
      <c r="I99" s="11">
        <v>53864.3</v>
      </c>
      <c r="J99" s="11">
        <v>74570</v>
      </c>
      <c r="K99" s="11"/>
      <c r="L99" s="11">
        <v>6375.33</v>
      </c>
      <c r="M99" s="11">
        <v>84344</v>
      </c>
      <c r="N99" s="11"/>
      <c r="O99" s="11">
        <v>9557.0300000000007</v>
      </c>
    </row>
    <row r="100" spans="1:15" s="1" customFormat="1" ht="18.2" customHeight="1" x14ac:dyDescent="0.2">
      <c r="A100" s="9">
        <v>99</v>
      </c>
      <c r="B100" s="13" t="s">
        <v>192</v>
      </c>
      <c r="C100" s="13" t="s">
        <v>193</v>
      </c>
      <c r="D100" s="14"/>
      <c r="E100" s="14"/>
      <c r="F100" s="14"/>
      <c r="G100" s="15"/>
      <c r="H100" s="15"/>
      <c r="I100" s="15"/>
      <c r="J100" s="15"/>
      <c r="K100" s="15"/>
      <c r="L100" s="15"/>
      <c r="M100" s="15"/>
      <c r="N100" s="15"/>
      <c r="O100" s="15"/>
    </row>
    <row r="101" spans="1:15" s="1" customFormat="1" ht="18.2" customHeight="1" x14ac:dyDescent="0.2">
      <c r="A101" s="9">
        <v>100</v>
      </c>
      <c r="B101" s="13" t="s">
        <v>194</v>
      </c>
      <c r="C101" s="13" t="s">
        <v>195</v>
      </c>
      <c r="D101" s="14">
        <v>98070</v>
      </c>
      <c r="E101" s="14"/>
      <c r="F101" s="14">
        <v>7703.33</v>
      </c>
      <c r="G101" s="14"/>
      <c r="H101" s="14"/>
      <c r="I101" s="14"/>
      <c r="J101" s="14">
        <v>74570</v>
      </c>
      <c r="K101" s="14"/>
      <c r="L101" s="14">
        <v>6375.33</v>
      </c>
      <c r="M101" s="14">
        <v>23500</v>
      </c>
      <c r="N101" s="14"/>
      <c r="O101" s="14">
        <v>1328</v>
      </c>
    </row>
    <row r="102" spans="1:15" s="1" customFormat="1" ht="18.2" customHeight="1" x14ac:dyDescent="0.2">
      <c r="A102" s="9">
        <v>101</v>
      </c>
      <c r="B102" s="13" t="s">
        <v>196</v>
      </c>
      <c r="C102" s="13" t="s">
        <v>197</v>
      </c>
      <c r="D102" s="14">
        <v>59844</v>
      </c>
      <c r="E102" s="14"/>
      <c r="F102" s="14">
        <v>8229.0300000000007</v>
      </c>
      <c r="G102" s="15"/>
      <c r="H102" s="15"/>
      <c r="I102" s="15"/>
      <c r="J102" s="15"/>
      <c r="K102" s="15"/>
      <c r="L102" s="15"/>
      <c r="M102" s="15">
        <v>59844</v>
      </c>
      <c r="N102" s="15"/>
      <c r="O102" s="15">
        <v>8229.0300000000007</v>
      </c>
    </row>
    <row r="103" spans="1:15" s="1" customFormat="1" ht="18.2" customHeight="1" x14ac:dyDescent="0.2">
      <c r="A103" s="9">
        <v>102</v>
      </c>
      <c r="B103" s="13" t="s">
        <v>198</v>
      </c>
      <c r="C103" s="13" t="s">
        <v>199</v>
      </c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</row>
    <row r="104" spans="1:15" s="1" customFormat="1" ht="18.2" customHeight="1" x14ac:dyDescent="0.2">
      <c r="A104" s="9">
        <v>103</v>
      </c>
      <c r="B104" s="13" t="s">
        <v>200</v>
      </c>
      <c r="C104" s="13" t="s">
        <v>201</v>
      </c>
      <c r="D104" s="14">
        <v>1000</v>
      </c>
      <c r="E104" s="14"/>
      <c r="F104" s="14"/>
      <c r="G104" s="15"/>
      <c r="H104" s="15"/>
      <c r="I104" s="15"/>
      <c r="J104" s="15"/>
      <c r="K104" s="15"/>
      <c r="L104" s="15"/>
      <c r="M104" s="15">
        <v>1000</v>
      </c>
      <c r="N104" s="15"/>
      <c r="O104" s="15"/>
    </row>
    <row r="105" spans="1:15" s="1" customFormat="1" ht="18.2" customHeight="1" x14ac:dyDescent="0.2">
      <c r="A105" s="9">
        <v>104</v>
      </c>
      <c r="B105" s="13"/>
      <c r="C105" s="13" t="s">
        <v>202</v>
      </c>
      <c r="D105" s="14">
        <v>80873</v>
      </c>
      <c r="E105" s="14"/>
      <c r="F105" s="14">
        <v>53864.3</v>
      </c>
      <c r="G105" s="14">
        <v>80873</v>
      </c>
      <c r="H105" s="14"/>
      <c r="I105" s="14">
        <v>53864.3</v>
      </c>
      <c r="J105" s="14"/>
      <c r="K105" s="14"/>
      <c r="L105" s="14"/>
      <c r="M105" s="14"/>
      <c r="N105" s="14"/>
      <c r="O105" s="14"/>
    </row>
    <row r="106" spans="1:15" s="1" customFormat="1" ht="18.2" customHeight="1" x14ac:dyDescent="0.2">
      <c r="A106" s="9">
        <v>106</v>
      </c>
      <c r="B106" s="10" t="s">
        <v>203</v>
      </c>
      <c r="C106" s="10" t="s">
        <v>204</v>
      </c>
      <c r="D106" s="11">
        <v>10232418.390000001</v>
      </c>
      <c r="E106" s="11"/>
      <c r="F106" s="11">
        <v>2292247.4500000002</v>
      </c>
      <c r="G106" s="12">
        <v>2852190.99</v>
      </c>
      <c r="H106" s="12"/>
      <c r="I106" s="12">
        <v>625961.21</v>
      </c>
      <c r="J106" s="12">
        <v>1990626.4</v>
      </c>
      <c r="K106" s="12"/>
      <c r="L106" s="12">
        <v>444653.75</v>
      </c>
      <c r="M106" s="12">
        <v>5389601</v>
      </c>
      <c r="N106" s="12"/>
      <c r="O106" s="12">
        <v>1221632.49</v>
      </c>
    </row>
    <row r="107" spans="1:15" s="1" customFormat="1" ht="18.2" customHeight="1" x14ac:dyDescent="0.2">
      <c r="A107" s="9">
        <v>107</v>
      </c>
      <c r="B107" s="13" t="s">
        <v>205</v>
      </c>
      <c r="C107" s="13" t="s">
        <v>206</v>
      </c>
      <c r="D107" s="14">
        <v>5328882.12</v>
      </c>
      <c r="E107" s="14"/>
      <c r="F107" s="14">
        <v>1102878.3999999999</v>
      </c>
      <c r="G107" s="14">
        <v>911670</v>
      </c>
      <c r="H107" s="14"/>
      <c r="I107" s="14">
        <v>131078.1</v>
      </c>
      <c r="J107" s="14">
        <v>475264.12</v>
      </c>
      <c r="K107" s="14"/>
      <c r="L107" s="14">
        <v>59985.440000000002</v>
      </c>
      <c r="M107" s="14">
        <v>3941948</v>
      </c>
      <c r="N107" s="14"/>
      <c r="O107" s="14">
        <v>911814.86</v>
      </c>
    </row>
    <row r="108" spans="1:15" s="1" customFormat="1" ht="18.2" customHeight="1" x14ac:dyDescent="0.2">
      <c r="A108" s="9">
        <v>108</v>
      </c>
      <c r="B108" s="13" t="s">
        <v>207</v>
      </c>
      <c r="C108" s="13" t="s">
        <v>208</v>
      </c>
      <c r="D108" s="14">
        <v>4400</v>
      </c>
      <c r="E108" s="14"/>
      <c r="F108" s="14">
        <v>1321.92</v>
      </c>
      <c r="G108" s="15"/>
      <c r="H108" s="15"/>
      <c r="I108" s="15"/>
      <c r="J108" s="15">
        <v>4400</v>
      </c>
      <c r="K108" s="15"/>
      <c r="L108" s="15">
        <v>1321.92</v>
      </c>
      <c r="M108" s="15"/>
      <c r="N108" s="15"/>
      <c r="O108" s="15"/>
    </row>
    <row r="109" spans="1:15" s="1" customFormat="1" ht="18.2" customHeight="1" x14ac:dyDescent="0.2">
      <c r="A109" s="9">
        <v>111</v>
      </c>
      <c r="B109" s="13" t="s">
        <v>209</v>
      </c>
      <c r="C109" s="13" t="s">
        <v>210</v>
      </c>
      <c r="D109" s="14">
        <v>597561.03</v>
      </c>
      <c r="E109" s="14"/>
      <c r="F109" s="14">
        <v>133262.26</v>
      </c>
      <c r="G109" s="14">
        <v>138906.99</v>
      </c>
      <c r="H109" s="14"/>
      <c r="I109" s="14">
        <v>34262.519999999997</v>
      </c>
      <c r="J109" s="14">
        <v>218333.04</v>
      </c>
      <c r="K109" s="14"/>
      <c r="L109" s="14">
        <v>39030.660000000003</v>
      </c>
      <c r="M109" s="14">
        <v>240321</v>
      </c>
      <c r="N109" s="14"/>
      <c r="O109" s="14">
        <v>59969.08</v>
      </c>
    </row>
    <row r="110" spans="1:15" s="1" customFormat="1" ht="18.2" customHeight="1" x14ac:dyDescent="0.2">
      <c r="A110" s="9">
        <v>113</v>
      </c>
      <c r="B110" s="13" t="s">
        <v>211</v>
      </c>
      <c r="C110" s="13" t="s">
        <v>212</v>
      </c>
      <c r="D110" s="14">
        <v>294750</v>
      </c>
      <c r="E110" s="14"/>
      <c r="F110" s="14">
        <v>132865.01999999999</v>
      </c>
      <c r="G110" s="15">
        <v>194650</v>
      </c>
      <c r="H110" s="15"/>
      <c r="I110" s="15">
        <v>111092.49</v>
      </c>
      <c r="J110" s="15">
        <v>45500</v>
      </c>
      <c r="K110" s="15"/>
      <c r="L110" s="15">
        <v>1553.77</v>
      </c>
      <c r="M110" s="15">
        <v>54600</v>
      </c>
      <c r="N110" s="15"/>
      <c r="O110" s="15">
        <v>20218.759999999998</v>
      </c>
    </row>
    <row r="111" spans="1:15" s="1" customFormat="1" ht="18.2" customHeight="1" x14ac:dyDescent="0.2">
      <c r="A111" s="9">
        <v>114</v>
      </c>
      <c r="B111" s="13" t="s">
        <v>213</v>
      </c>
      <c r="C111" s="13" t="s">
        <v>214</v>
      </c>
      <c r="D111" s="14">
        <v>1071148</v>
      </c>
      <c r="E111" s="14"/>
      <c r="F111" s="14">
        <v>275521.56</v>
      </c>
      <c r="G111" s="14">
        <v>502970</v>
      </c>
      <c r="H111" s="14"/>
      <c r="I111" s="14">
        <v>129790.14</v>
      </c>
      <c r="J111" s="14">
        <v>321252</v>
      </c>
      <c r="K111" s="14"/>
      <c r="L111" s="14">
        <v>80852.36</v>
      </c>
      <c r="M111" s="14">
        <v>246926</v>
      </c>
      <c r="N111" s="14"/>
      <c r="O111" s="14">
        <v>64879.06</v>
      </c>
    </row>
    <row r="112" spans="1:15" s="1" customFormat="1" ht="18.2" customHeight="1" x14ac:dyDescent="0.2">
      <c r="A112" s="9">
        <v>115</v>
      </c>
      <c r="B112" s="13" t="s">
        <v>215</v>
      </c>
      <c r="C112" s="13" t="s">
        <v>216</v>
      </c>
      <c r="D112" s="14">
        <v>2359391.2799999998</v>
      </c>
      <c r="E112" s="14"/>
      <c r="F112" s="14">
        <v>468527.94</v>
      </c>
      <c r="G112" s="15">
        <v>964819</v>
      </c>
      <c r="H112" s="15"/>
      <c r="I112" s="15">
        <v>193487.39</v>
      </c>
      <c r="J112" s="15">
        <v>616457.28</v>
      </c>
      <c r="K112" s="15"/>
      <c r="L112" s="15">
        <v>136746.87</v>
      </c>
      <c r="M112" s="15">
        <v>778115</v>
      </c>
      <c r="N112" s="15"/>
      <c r="O112" s="15">
        <v>138293.68</v>
      </c>
    </row>
    <row r="113" spans="1:15" s="1" customFormat="1" ht="18.2" customHeight="1" x14ac:dyDescent="0.2">
      <c r="A113" s="9">
        <v>116</v>
      </c>
      <c r="B113" s="13" t="s">
        <v>217</v>
      </c>
      <c r="C113" s="13" t="s">
        <v>218</v>
      </c>
      <c r="D113" s="14">
        <v>78425</v>
      </c>
      <c r="E113" s="14"/>
      <c r="F113" s="14">
        <v>17101.13</v>
      </c>
      <c r="G113" s="14"/>
      <c r="H113" s="14"/>
      <c r="I113" s="14"/>
      <c r="J113" s="14">
        <v>16534</v>
      </c>
      <c r="K113" s="14"/>
      <c r="L113" s="14">
        <v>3377.4</v>
      </c>
      <c r="M113" s="14">
        <v>61891</v>
      </c>
      <c r="N113" s="14"/>
      <c r="O113" s="14">
        <v>13723.73</v>
      </c>
    </row>
    <row r="114" spans="1:15" s="1" customFormat="1" ht="18.2" customHeight="1" x14ac:dyDescent="0.2">
      <c r="A114" s="9">
        <v>117</v>
      </c>
      <c r="B114" s="13" t="s">
        <v>219</v>
      </c>
      <c r="C114" s="13" t="s">
        <v>220</v>
      </c>
      <c r="D114" s="14"/>
      <c r="E114" s="14"/>
      <c r="F114" s="14"/>
      <c r="G114" s="15"/>
      <c r="H114" s="15"/>
      <c r="I114" s="15"/>
      <c r="J114" s="15"/>
      <c r="K114" s="15"/>
      <c r="L114" s="15"/>
      <c r="M114" s="15"/>
      <c r="N114" s="15"/>
      <c r="O114" s="15"/>
    </row>
    <row r="115" spans="1:15" s="1" customFormat="1" ht="18.2" customHeight="1" x14ac:dyDescent="0.2">
      <c r="A115" s="9">
        <v>118</v>
      </c>
      <c r="B115" s="13" t="s">
        <v>221</v>
      </c>
      <c r="C115" s="13" t="s">
        <v>222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</row>
    <row r="116" spans="1:15" s="1" customFormat="1" ht="18.2" customHeight="1" x14ac:dyDescent="0.2">
      <c r="A116" s="9">
        <v>119</v>
      </c>
      <c r="B116" s="13" t="s">
        <v>223</v>
      </c>
      <c r="C116" s="13" t="s">
        <v>224</v>
      </c>
      <c r="D116" s="14"/>
      <c r="E116" s="14"/>
      <c r="F116" s="14"/>
      <c r="G116" s="15"/>
      <c r="H116" s="15"/>
      <c r="I116" s="15"/>
      <c r="J116" s="15"/>
      <c r="K116" s="15"/>
      <c r="L116" s="15"/>
      <c r="M116" s="15"/>
      <c r="N116" s="15"/>
      <c r="O116" s="15"/>
    </row>
    <row r="117" spans="1:15" s="1" customFormat="1" ht="18.2" customHeight="1" x14ac:dyDescent="0.2">
      <c r="A117" s="9">
        <v>120</v>
      </c>
      <c r="B117" s="13" t="s">
        <v>225</v>
      </c>
      <c r="C117" s="13" t="s">
        <v>226</v>
      </c>
      <c r="D117" s="14">
        <v>31675</v>
      </c>
      <c r="E117" s="14"/>
      <c r="F117" s="14">
        <v>9375</v>
      </c>
      <c r="G117" s="14">
        <v>16875</v>
      </c>
      <c r="H117" s="14"/>
      <c r="I117" s="14">
        <v>6875</v>
      </c>
      <c r="J117" s="14"/>
      <c r="K117" s="14"/>
      <c r="L117" s="14"/>
      <c r="M117" s="14">
        <v>14800</v>
      </c>
      <c r="N117" s="14"/>
      <c r="O117" s="14">
        <v>2500</v>
      </c>
    </row>
    <row r="118" spans="1:15" s="1" customFormat="1" ht="18.2" customHeight="1" x14ac:dyDescent="0.2">
      <c r="A118" s="9">
        <v>123</v>
      </c>
      <c r="B118" s="13" t="s">
        <v>227</v>
      </c>
      <c r="C118" s="13" t="s">
        <v>228</v>
      </c>
      <c r="D118" s="14"/>
      <c r="E118" s="14"/>
      <c r="F118" s="14"/>
      <c r="G118" s="15"/>
      <c r="H118" s="15"/>
      <c r="I118" s="15"/>
      <c r="J118" s="15"/>
      <c r="K118" s="15"/>
      <c r="L118" s="15"/>
      <c r="M118" s="15"/>
      <c r="N118" s="15"/>
      <c r="O118" s="15"/>
    </row>
    <row r="119" spans="1:15" s="1" customFormat="1" ht="18.2" customHeight="1" x14ac:dyDescent="0.2">
      <c r="A119" s="9">
        <v>124</v>
      </c>
      <c r="B119" s="13" t="s">
        <v>229</v>
      </c>
      <c r="C119" s="13" t="s">
        <v>230</v>
      </c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</row>
    <row r="120" spans="1:15" s="1" customFormat="1" ht="18.2" customHeight="1" x14ac:dyDescent="0.2">
      <c r="A120" s="9">
        <v>126</v>
      </c>
      <c r="B120" s="13" t="s">
        <v>231</v>
      </c>
      <c r="C120" s="13" t="s">
        <v>232</v>
      </c>
      <c r="D120" s="14">
        <v>106734</v>
      </c>
      <c r="E120" s="14"/>
      <c r="F120" s="14">
        <v>25925.35</v>
      </c>
      <c r="G120" s="15">
        <v>22734</v>
      </c>
      <c r="H120" s="15"/>
      <c r="I120" s="15">
        <v>7039.77</v>
      </c>
      <c r="J120" s="15">
        <v>38000</v>
      </c>
      <c r="K120" s="15"/>
      <c r="L120" s="15">
        <v>8839.58</v>
      </c>
      <c r="M120" s="15">
        <v>46000</v>
      </c>
      <c r="N120" s="15"/>
      <c r="O120" s="15">
        <v>10046</v>
      </c>
    </row>
    <row r="121" spans="1:15" s="1" customFormat="1" ht="18.2" customHeight="1" x14ac:dyDescent="0.2">
      <c r="A121" s="9">
        <v>127</v>
      </c>
      <c r="B121" s="13" t="s">
        <v>233</v>
      </c>
      <c r="C121" s="13" t="s">
        <v>234</v>
      </c>
      <c r="D121" s="14">
        <v>56900</v>
      </c>
      <c r="E121" s="14"/>
      <c r="F121" s="14">
        <v>28801</v>
      </c>
      <c r="G121" s="14"/>
      <c r="H121" s="14"/>
      <c r="I121" s="14"/>
      <c r="J121" s="14">
        <v>56900</v>
      </c>
      <c r="K121" s="14"/>
      <c r="L121" s="14">
        <v>28801</v>
      </c>
      <c r="M121" s="14"/>
      <c r="N121" s="14"/>
      <c r="O121" s="14"/>
    </row>
    <row r="122" spans="1:15" s="1" customFormat="1" ht="18.2" customHeight="1" x14ac:dyDescent="0.2">
      <c r="A122" s="9">
        <v>128</v>
      </c>
      <c r="B122" s="13" t="s">
        <v>235</v>
      </c>
      <c r="C122" s="13" t="s">
        <v>236</v>
      </c>
      <c r="D122" s="14">
        <v>302551.96000000002</v>
      </c>
      <c r="E122" s="14"/>
      <c r="F122" s="14">
        <v>96667.87</v>
      </c>
      <c r="G122" s="15">
        <v>99566</v>
      </c>
      <c r="H122" s="15"/>
      <c r="I122" s="15">
        <v>12335.8</v>
      </c>
      <c r="J122" s="15">
        <v>197985.96</v>
      </c>
      <c r="K122" s="15"/>
      <c r="L122" s="15">
        <v>84144.75</v>
      </c>
      <c r="M122" s="15">
        <v>5000</v>
      </c>
      <c r="N122" s="15"/>
      <c r="O122" s="15">
        <v>187.32</v>
      </c>
    </row>
    <row r="123" spans="1:15" s="1" customFormat="1" ht="18.2" customHeight="1" x14ac:dyDescent="0.2">
      <c r="A123" s="9">
        <v>129</v>
      </c>
      <c r="B123" s="13"/>
      <c r="C123" s="13" t="s">
        <v>237</v>
      </c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</row>
    <row r="124" spans="1:15" s="1" customFormat="1" ht="18.2" customHeight="1" x14ac:dyDescent="0.2">
      <c r="A124" s="9">
        <v>130</v>
      </c>
      <c r="B124" s="10" t="s">
        <v>238</v>
      </c>
      <c r="C124" s="10" t="s">
        <v>239</v>
      </c>
      <c r="D124" s="11">
        <v>33131491.41</v>
      </c>
      <c r="E124" s="11"/>
      <c r="F124" s="11">
        <v>6897420.3399999999</v>
      </c>
      <c r="G124" s="12">
        <v>8101338.79</v>
      </c>
      <c r="H124" s="12"/>
      <c r="I124" s="12">
        <v>1841422.82</v>
      </c>
      <c r="J124" s="12">
        <v>11080419.41</v>
      </c>
      <c r="K124" s="12"/>
      <c r="L124" s="12">
        <v>2429804</v>
      </c>
      <c r="M124" s="12">
        <v>13949733.210000001</v>
      </c>
      <c r="N124" s="12"/>
      <c r="O124" s="12">
        <v>2626193.52</v>
      </c>
    </row>
    <row r="125" spans="1:15" s="1" customFormat="1" ht="18.2" customHeight="1" x14ac:dyDescent="0.2">
      <c r="A125" s="9">
        <v>131</v>
      </c>
      <c r="B125" s="13" t="s">
        <v>240</v>
      </c>
      <c r="C125" s="13" t="s">
        <v>241</v>
      </c>
      <c r="D125" s="14">
        <v>8675686.4600000009</v>
      </c>
      <c r="E125" s="14"/>
      <c r="F125" s="14">
        <v>1860174.26</v>
      </c>
      <c r="G125" s="14">
        <v>2788643.45</v>
      </c>
      <c r="H125" s="14"/>
      <c r="I125" s="14">
        <v>659792.92000000004</v>
      </c>
      <c r="J125" s="14">
        <v>3542112.01</v>
      </c>
      <c r="K125" s="14"/>
      <c r="L125" s="14">
        <v>612391.78</v>
      </c>
      <c r="M125" s="14">
        <v>2344931</v>
      </c>
      <c r="N125" s="14"/>
      <c r="O125" s="14">
        <v>587989.56000000006</v>
      </c>
    </row>
    <row r="126" spans="1:15" s="1" customFormat="1" ht="18.2" customHeight="1" x14ac:dyDescent="0.2">
      <c r="A126" s="9">
        <v>132</v>
      </c>
      <c r="B126" s="13" t="s">
        <v>242</v>
      </c>
      <c r="C126" s="13" t="s">
        <v>243</v>
      </c>
      <c r="D126" s="14">
        <v>20201013.5</v>
      </c>
      <c r="E126" s="14"/>
      <c r="F126" s="14">
        <v>4107059.23</v>
      </c>
      <c r="G126" s="15">
        <v>3659771</v>
      </c>
      <c r="H126" s="15"/>
      <c r="I126" s="15">
        <v>915581.1</v>
      </c>
      <c r="J126" s="15">
        <v>6433399.4000000004</v>
      </c>
      <c r="K126" s="15"/>
      <c r="L126" s="15">
        <v>1473096.5</v>
      </c>
      <c r="M126" s="15">
        <v>10107843.1</v>
      </c>
      <c r="N126" s="15"/>
      <c r="O126" s="15">
        <v>1718381.63</v>
      </c>
    </row>
    <row r="127" spans="1:15" s="1" customFormat="1" ht="24.6" customHeight="1" x14ac:dyDescent="0.2">
      <c r="A127" s="9">
        <v>137</v>
      </c>
      <c r="B127" s="13" t="s">
        <v>244</v>
      </c>
      <c r="C127" s="13" t="s">
        <v>245</v>
      </c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</row>
    <row r="128" spans="1:15" s="1" customFormat="1" ht="18.2" customHeight="1" x14ac:dyDescent="0.2">
      <c r="A128" s="9">
        <v>138</v>
      </c>
      <c r="B128" s="13" t="s">
        <v>246</v>
      </c>
      <c r="C128" s="13" t="s">
        <v>247</v>
      </c>
      <c r="D128" s="14"/>
      <c r="E128" s="14"/>
      <c r="F128" s="14"/>
      <c r="G128" s="15"/>
      <c r="H128" s="15"/>
      <c r="I128" s="15"/>
      <c r="J128" s="15"/>
      <c r="K128" s="15"/>
      <c r="L128" s="15"/>
      <c r="M128" s="15"/>
      <c r="N128" s="15"/>
      <c r="O128" s="15"/>
    </row>
    <row r="129" spans="1:15" s="1" customFormat="1" ht="18.2" customHeight="1" x14ac:dyDescent="0.2">
      <c r="A129" s="9">
        <v>139</v>
      </c>
      <c r="B129" s="13" t="s">
        <v>248</v>
      </c>
      <c r="C129" s="13" t="s">
        <v>249</v>
      </c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</row>
    <row r="130" spans="1:15" s="1" customFormat="1" ht="18.2" customHeight="1" x14ac:dyDescent="0.2">
      <c r="A130" s="9">
        <v>140</v>
      </c>
      <c r="B130" s="13" t="s">
        <v>250</v>
      </c>
      <c r="C130" s="13" t="s">
        <v>251</v>
      </c>
      <c r="D130" s="14">
        <v>1788702.11</v>
      </c>
      <c r="E130" s="14"/>
      <c r="F130" s="14">
        <v>489205.94</v>
      </c>
      <c r="G130" s="15">
        <v>609755</v>
      </c>
      <c r="H130" s="15"/>
      <c r="I130" s="15">
        <v>129440.45</v>
      </c>
      <c r="J130" s="15">
        <v>533183</v>
      </c>
      <c r="K130" s="15"/>
      <c r="L130" s="15">
        <v>207746.26</v>
      </c>
      <c r="M130" s="15">
        <v>645764.11</v>
      </c>
      <c r="N130" s="15"/>
      <c r="O130" s="15">
        <v>152019.23000000001</v>
      </c>
    </row>
    <row r="131" spans="1:15" s="1" customFormat="1" ht="18.2" customHeight="1" x14ac:dyDescent="0.2">
      <c r="A131" s="9">
        <v>141</v>
      </c>
      <c r="B131" s="13" t="s">
        <v>252</v>
      </c>
      <c r="C131" s="13" t="s">
        <v>253</v>
      </c>
      <c r="D131" s="14">
        <v>251490</v>
      </c>
      <c r="E131" s="14"/>
      <c r="F131" s="14">
        <v>67370.789999999994</v>
      </c>
      <c r="G131" s="14">
        <v>25500</v>
      </c>
      <c r="H131" s="14"/>
      <c r="I131" s="14">
        <v>4797.43</v>
      </c>
      <c r="J131" s="14">
        <v>92000</v>
      </c>
      <c r="K131" s="14"/>
      <c r="L131" s="14">
        <v>21916.33</v>
      </c>
      <c r="M131" s="14">
        <v>133990</v>
      </c>
      <c r="N131" s="14"/>
      <c r="O131" s="14">
        <v>40657.03</v>
      </c>
    </row>
    <row r="132" spans="1:15" s="1" customFormat="1" ht="18.2" customHeight="1" x14ac:dyDescent="0.2">
      <c r="A132" s="9">
        <v>142</v>
      </c>
      <c r="B132" s="13" t="s">
        <v>254</v>
      </c>
      <c r="C132" s="13" t="s">
        <v>255</v>
      </c>
      <c r="D132" s="14">
        <v>1218534.6200000001</v>
      </c>
      <c r="E132" s="14"/>
      <c r="F132" s="14">
        <v>279042.37</v>
      </c>
      <c r="G132" s="15">
        <v>316642.62</v>
      </c>
      <c r="H132" s="15"/>
      <c r="I132" s="15">
        <v>80210.55</v>
      </c>
      <c r="J132" s="15">
        <v>433697</v>
      </c>
      <c r="K132" s="15"/>
      <c r="L132" s="15">
        <v>105026.04</v>
      </c>
      <c r="M132" s="15">
        <v>468195</v>
      </c>
      <c r="N132" s="15"/>
      <c r="O132" s="15">
        <v>93805.78</v>
      </c>
    </row>
    <row r="133" spans="1:15" s="1" customFormat="1" ht="18.2" customHeight="1" x14ac:dyDescent="0.2">
      <c r="A133" s="9">
        <v>143</v>
      </c>
      <c r="B133" s="13" t="s">
        <v>256</v>
      </c>
      <c r="C133" s="13" t="s">
        <v>257</v>
      </c>
      <c r="D133" s="14">
        <v>130683</v>
      </c>
      <c r="E133" s="14"/>
      <c r="F133" s="14">
        <v>31014.44</v>
      </c>
      <c r="G133" s="14"/>
      <c r="H133" s="14"/>
      <c r="I133" s="14"/>
      <c r="J133" s="14"/>
      <c r="K133" s="14"/>
      <c r="L133" s="14"/>
      <c r="M133" s="14">
        <v>130683</v>
      </c>
      <c r="N133" s="14"/>
      <c r="O133" s="14">
        <v>31014.44</v>
      </c>
    </row>
    <row r="134" spans="1:15" s="1" customFormat="1" ht="18.2" customHeight="1" x14ac:dyDescent="0.2">
      <c r="A134" s="9">
        <v>144</v>
      </c>
      <c r="B134" s="13" t="s">
        <v>258</v>
      </c>
      <c r="C134" s="13" t="s">
        <v>259</v>
      </c>
      <c r="D134" s="14">
        <v>673923.72</v>
      </c>
      <c r="E134" s="14"/>
      <c r="F134" s="14">
        <v>45311.77</v>
      </c>
      <c r="G134" s="15">
        <v>673923.72</v>
      </c>
      <c r="H134" s="15"/>
      <c r="I134" s="15">
        <v>45311.77</v>
      </c>
      <c r="J134" s="15"/>
      <c r="K134" s="15"/>
      <c r="L134" s="15"/>
      <c r="M134" s="15"/>
      <c r="N134" s="15"/>
      <c r="O134" s="15"/>
    </row>
    <row r="135" spans="1:15" s="1" customFormat="1" ht="18.2" customHeight="1" x14ac:dyDescent="0.2">
      <c r="A135" s="9">
        <v>145</v>
      </c>
      <c r="B135" s="13" t="s">
        <v>260</v>
      </c>
      <c r="C135" s="13" t="s">
        <v>261</v>
      </c>
      <c r="D135" s="14">
        <v>191458</v>
      </c>
      <c r="E135" s="14"/>
      <c r="F135" s="14">
        <v>18241.54</v>
      </c>
      <c r="G135" s="14">
        <v>27103</v>
      </c>
      <c r="H135" s="14"/>
      <c r="I135" s="14">
        <v>6288.6</v>
      </c>
      <c r="J135" s="14">
        <v>46028</v>
      </c>
      <c r="K135" s="14"/>
      <c r="L135" s="14">
        <v>9627.09</v>
      </c>
      <c r="M135" s="14">
        <v>118327</v>
      </c>
      <c r="N135" s="14"/>
      <c r="O135" s="14">
        <v>2325.85</v>
      </c>
    </row>
    <row r="136" spans="1:15" s="1" customFormat="1" ht="18.2" customHeight="1" x14ac:dyDescent="0.2">
      <c r="A136" s="9">
        <v>146</v>
      </c>
      <c r="B136" s="13"/>
      <c r="C136" s="13" t="s">
        <v>262</v>
      </c>
      <c r="D136" s="14"/>
      <c r="E136" s="14"/>
      <c r="F136" s="14"/>
      <c r="G136" s="15"/>
      <c r="H136" s="15"/>
      <c r="I136" s="15"/>
      <c r="J136" s="15"/>
      <c r="K136" s="15"/>
      <c r="L136" s="15"/>
      <c r="M136" s="15"/>
      <c r="N136" s="15"/>
      <c r="O136" s="15"/>
    </row>
    <row r="137" spans="1:15" s="1" customFormat="1" ht="18.2" customHeight="1" x14ac:dyDescent="0.2">
      <c r="A137" s="9">
        <v>147</v>
      </c>
      <c r="B137" s="10" t="s">
        <v>263</v>
      </c>
      <c r="C137" s="10" t="s">
        <v>264</v>
      </c>
      <c r="D137" s="11">
        <v>5045709.54</v>
      </c>
      <c r="E137" s="11"/>
      <c r="F137" s="11">
        <v>1239846.5900000001</v>
      </c>
      <c r="G137" s="11">
        <v>1526905</v>
      </c>
      <c r="H137" s="11"/>
      <c r="I137" s="11">
        <v>379239.93</v>
      </c>
      <c r="J137" s="11">
        <v>1625437.49</v>
      </c>
      <c r="K137" s="11"/>
      <c r="L137" s="11">
        <v>376544.49</v>
      </c>
      <c r="M137" s="11">
        <v>1893367.05</v>
      </c>
      <c r="N137" s="11"/>
      <c r="O137" s="11">
        <v>484062.17</v>
      </c>
    </row>
    <row r="138" spans="1:15" s="1" customFormat="1" ht="18.2" customHeight="1" x14ac:dyDescent="0.2">
      <c r="A138" s="9">
        <v>148</v>
      </c>
      <c r="B138" s="13" t="s">
        <v>265</v>
      </c>
      <c r="C138" s="13" t="s">
        <v>266</v>
      </c>
      <c r="D138" s="14">
        <v>7000</v>
      </c>
      <c r="E138" s="14"/>
      <c r="F138" s="14">
        <v>373.6</v>
      </c>
      <c r="G138" s="15">
        <v>7000</v>
      </c>
      <c r="H138" s="15"/>
      <c r="I138" s="15">
        <v>373.6</v>
      </c>
      <c r="J138" s="15"/>
      <c r="K138" s="15"/>
      <c r="L138" s="15"/>
      <c r="M138" s="15"/>
      <c r="N138" s="15"/>
      <c r="O138" s="15"/>
    </row>
    <row r="139" spans="1:15" s="1" customFormat="1" ht="18.2" customHeight="1" x14ac:dyDescent="0.2">
      <c r="A139" s="9">
        <v>149</v>
      </c>
      <c r="B139" s="13" t="s">
        <v>267</v>
      </c>
      <c r="C139" s="13" t="s">
        <v>268</v>
      </c>
      <c r="D139" s="14">
        <v>151756</v>
      </c>
      <c r="E139" s="14"/>
      <c r="F139" s="14">
        <v>35842.22</v>
      </c>
      <c r="G139" s="14"/>
      <c r="H139" s="14"/>
      <c r="I139" s="14"/>
      <c r="J139" s="14"/>
      <c r="K139" s="14"/>
      <c r="L139" s="14"/>
      <c r="M139" s="14">
        <v>151756</v>
      </c>
      <c r="N139" s="14"/>
      <c r="O139" s="14">
        <v>35842.22</v>
      </c>
    </row>
    <row r="140" spans="1:15" s="1" customFormat="1" ht="18.2" customHeight="1" x14ac:dyDescent="0.2">
      <c r="A140" s="9">
        <v>150</v>
      </c>
      <c r="B140" s="13" t="s">
        <v>269</v>
      </c>
      <c r="C140" s="13" t="s">
        <v>270</v>
      </c>
      <c r="D140" s="14">
        <v>289582.56</v>
      </c>
      <c r="E140" s="14"/>
      <c r="F140" s="14">
        <v>102708.24</v>
      </c>
      <c r="G140" s="15">
        <v>27907</v>
      </c>
      <c r="H140" s="15"/>
      <c r="I140" s="15">
        <v>3763.4</v>
      </c>
      <c r="J140" s="15">
        <v>165272</v>
      </c>
      <c r="K140" s="15"/>
      <c r="L140" s="15">
        <v>58024.85</v>
      </c>
      <c r="M140" s="15">
        <v>96403.56</v>
      </c>
      <c r="N140" s="15"/>
      <c r="O140" s="15">
        <v>40919.99</v>
      </c>
    </row>
    <row r="141" spans="1:15" s="1" customFormat="1" ht="18.2" customHeight="1" x14ac:dyDescent="0.2">
      <c r="A141" s="9">
        <v>150</v>
      </c>
      <c r="B141" s="13" t="s">
        <v>271</v>
      </c>
      <c r="C141" s="13" t="s">
        <v>272</v>
      </c>
      <c r="D141" s="14">
        <v>1059044.8</v>
      </c>
      <c r="E141" s="14"/>
      <c r="F141" s="14">
        <v>243247.78</v>
      </c>
      <c r="G141" s="14">
        <v>254085</v>
      </c>
      <c r="H141" s="14"/>
      <c r="I141" s="14">
        <v>50588.72</v>
      </c>
      <c r="J141" s="14">
        <v>308697.8</v>
      </c>
      <c r="K141" s="14"/>
      <c r="L141" s="14">
        <v>71188.789999999994</v>
      </c>
      <c r="M141" s="14">
        <v>496262</v>
      </c>
      <c r="N141" s="14"/>
      <c r="O141" s="14">
        <v>121470.27</v>
      </c>
    </row>
    <row r="142" spans="1:15" s="1" customFormat="1" ht="18.2" customHeight="1" x14ac:dyDescent="0.2">
      <c r="A142" s="9">
        <v>150</v>
      </c>
      <c r="B142" s="13" t="s">
        <v>273</v>
      </c>
      <c r="C142" s="13" t="s">
        <v>274</v>
      </c>
      <c r="D142" s="14">
        <v>369260</v>
      </c>
      <c r="E142" s="14"/>
      <c r="F142" s="14">
        <v>99216.57</v>
      </c>
      <c r="G142" s="15">
        <v>12500</v>
      </c>
      <c r="H142" s="15"/>
      <c r="I142" s="15">
        <v>6182.27</v>
      </c>
      <c r="J142" s="15">
        <v>235000</v>
      </c>
      <c r="K142" s="15"/>
      <c r="L142" s="15">
        <v>63831.81</v>
      </c>
      <c r="M142" s="15">
        <v>121760</v>
      </c>
      <c r="N142" s="15"/>
      <c r="O142" s="15">
        <v>29202.49</v>
      </c>
    </row>
    <row r="143" spans="1:15" s="1" customFormat="1" ht="18.2" customHeight="1" x14ac:dyDescent="0.2">
      <c r="A143" s="9">
        <v>151</v>
      </c>
      <c r="B143" s="13" t="s">
        <v>275</v>
      </c>
      <c r="C143" s="13" t="s">
        <v>276</v>
      </c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</row>
    <row r="144" spans="1:15" s="1" customFormat="1" ht="18.2" customHeight="1" x14ac:dyDescent="0.2">
      <c r="A144" s="9">
        <v>152</v>
      </c>
      <c r="B144" s="13" t="s">
        <v>277</v>
      </c>
      <c r="C144" s="13" t="s">
        <v>278</v>
      </c>
      <c r="D144" s="14">
        <v>1073024.1200000001</v>
      </c>
      <c r="E144" s="14"/>
      <c r="F144" s="14">
        <v>268340.21999999997</v>
      </c>
      <c r="G144" s="15">
        <v>410723</v>
      </c>
      <c r="H144" s="15"/>
      <c r="I144" s="15">
        <v>116457.7</v>
      </c>
      <c r="J144" s="15">
        <v>251597</v>
      </c>
      <c r="K144" s="15"/>
      <c r="L144" s="15">
        <v>46972.52</v>
      </c>
      <c r="M144" s="15">
        <v>410704.12</v>
      </c>
      <c r="N144" s="15"/>
      <c r="O144" s="15">
        <v>104910</v>
      </c>
    </row>
    <row r="145" spans="1:15" s="1" customFormat="1" ht="18.2" customHeight="1" x14ac:dyDescent="0.2">
      <c r="A145" s="9">
        <v>153</v>
      </c>
      <c r="B145" s="13" t="s">
        <v>279</v>
      </c>
      <c r="C145" s="13" t="s">
        <v>280</v>
      </c>
      <c r="D145" s="14">
        <v>618080</v>
      </c>
      <c r="E145" s="14"/>
      <c r="F145" s="14">
        <v>124330.67</v>
      </c>
      <c r="G145" s="14">
        <v>250764</v>
      </c>
      <c r="H145" s="14"/>
      <c r="I145" s="14">
        <v>40548.97</v>
      </c>
      <c r="J145" s="14">
        <v>229140</v>
      </c>
      <c r="K145" s="14"/>
      <c r="L145" s="14">
        <v>48868.69</v>
      </c>
      <c r="M145" s="14">
        <v>138176</v>
      </c>
      <c r="N145" s="14"/>
      <c r="O145" s="14">
        <v>34913.01</v>
      </c>
    </row>
    <row r="146" spans="1:15" s="1" customFormat="1" ht="18.2" customHeight="1" x14ac:dyDescent="0.2">
      <c r="A146" s="9">
        <v>154</v>
      </c>
      <c r="B146" s="13" t="s">
        <v>281</v>
      </c>
      <c r="C146" s="13" t="s">
        <v>282</v>
      </c>
      <c r="D146" s="14"/>
      <c r="E146" s="14"/>
      <c r="F146" s="14"/>
      <c r="G146" s="15"/>
      <c r="H146" s="15"/>
      <c r="I146" s="15"/>
      <c r="J146" s="15"/>
      <c r="K146" s="15"/>
      <c r="L146" s="15"/>
      <c r="M146" s="15"/>
      <c r="N146" s="15"/>
      <c r="O146" s="15"/>
    </row>
    <row r="147" spans="1:15" s="1" customFormat="1" ht="18.2" customHeight="1" x14ac:dyDescent="0.2">
      <c r="A147" s="9">
        <v>155</v>
      </c>
      <c r="B147" s="13" t="s">
        <v>283</v>
      </c>
      <c r="C147" s="13" t="s">
        <v>284</v>
      </c>
      <c r="D147" s="14">
        <v>191778</v>
      </c>
      <c r="E147" s="14"/>
      <c r="F147" s="14">
        <v>87502.32</v>
      </c>
      <c r="G147" s="14">
        <v>14000</v>
      </c>
      <c r="H147" s="14"/>
      <c r="I147" s="14">
        <v>38763.4</v>
      </c>
      <c r="J147" s="14"/>
      <c r="K147" s="14"/>
      <c r="L147" s="14"/>
      <c r="M147" s="14">
        <v>177778</v>
      </c>
      <c r="N147" s="14"/>
      <c r="O147" s="14">
        <v>48738.92</v>
      </c>
    </row>
    <row r="148" spans="1:15" s="1" customFormat="1" ht="18.2" customHeight="1" x14ac:dyDescent="0.2">
      <c r="A148" s="9">
        <v>156</v>
      </c>
      <c r="B148" s="13" t="s">
        <v>285</v>
      </c>
      <c r="C148" s="13" t="s">
        <v>286</v>
      </c>
      <c r="D148" s="14">
        <v>56250</v>
      </c>
      <c r="E148" s="14"/>
      <c r="F148" s="14">
        <v>15259.72</v>
      </c>
      <c r="G148" s="15">
        <v>56250</v>
      </c>
      <c r="H148" s="15"/>
      <c r="I148" s="15">
        <v>15259.72</v>
      </c>
      <c r="J148" s="15"/>
      <c r="K148" s="15"/>
      <c r="L148" s="15"/>
      <c r="M148" s="15"/>
      <c r="N148" s="15"/>
      <c r="O148" s="15"/>
    </row>
    <row r="149" spans="1:15" s="1" customFormat="1" ht="18.2" customHeight="1" x14ac:dyDescent="0.2">
      <c r="A149" s="9">
        <v>157</v>
      </c>
      <c r="B149" s="13" t="s">
        <v>287</v>
      </c>
      <c r="C149" s="13" t="s">
        <v>288</v>
      </c>
      <c r="D149" s="14">
        <v>414108.22</v>
      </c>
      <c r="E149" s="14"/>
      <c r="F149" s="14">
        <v>79917.89</v>
      </c>
      <c r="G149" s="14">
        <v>145230</v>
      </c>
      <c r="H149" s="14"/>
      <c r="I149" s="14">
        <v>25832.05</v>
      </c>
      <c r="J149" s="14">
        <v>69000</v>
      </c>
      <c r="K149" s="14"/>
      <c r="L149" s="14">
        <v>7613.85</v>
      </c>
      <c r="M149" s="14">
        <v>199878.22</v>
      </c>
      <c r="N149" s="14"/>
      <c r="O149" s="14">
        <v>46471.99</v>
      </c>
    </row>
    <row r="150" spans="1:15" s="1" customFormat="1" ht="18.2" customHeight="1" x14ac:dyDescent="0.2">
      <c r="A150" s="9">
        <v>158</v>
      </c>
      <c r="B150" s="13" t="s">
        <v>289</v>
      </c>
      <c r="C150" s="13" t="s">
        <v>290</v>
      </c>
      <c r="D150" s="14">
        <v>59549.15</v>
      </c>
      <c r="E150" s="14"/>
      <c r="F150" s="14">
        <v>9353.1</v>
      </c>
      <c r="G150" s="15"/>
      <c r="H150" s="15"/>
      <c r="I150" s="15"/>
      <c r="J150" s="15">
        <v>4500</v>
      </c>
      <c r="K150" s="15"/>
      <c r="L150" s="15">
        <v>834</v>
      </c>
      <c r="M150" s="15">
        <v>55049.15</v>
      </c>
      <c r="N150" s="15"/>
      <c r="O150" s="15">
        <v>8519.1</v>
      </c>
    </row>
    <row r="151" spans="1:15" s="1" customFormat="1" ht="18.2" customHeight="1" x14ac:dyDescent="0.2">
      <c r="A151" s="9">
        <v>159</v>
      </c>
      <c r="B151" s="13" t="s">
        <v>291</v>
      </c>
      <c r="C151" s="13" t="s">
        <v>292</v>
      </c>
      <c r="D151" s="14">
        <v>756276.69</v>
      </c>
      <c r="E151" s="14"/>
      <c r="F151" s="14">
        <v>173754.26</v>
      </c>
      <c r="G151" s="14">
        <v>348446</v>
      </c>
      <c r="H151" s="14"/>
      <c r="I151" s="14">
        <v>81470.100000000006</v>
      </c>
      <c r="J151" s="14">
        <v>362230.69</v>
      </c>
      <c r="K151" s="14"/>
      <c r="L151" s="14">
        <v>79209.98</v>
      </c>
      <c r="M151" s="14">
        <v>45600</v>
      </c>
      <c r="N151" s="14"/>
      <c r="O151" s="14">
        <v>13074.18</v>
      </c>
    </row>
    <row r="152" spans="1:15" s="1" customFormat="1" ht="18.2" customHeight="1" x14ac:dyDescent="0.2">
      <c r="A152" s="9">
        <v>160</v>
      </c>
      <c r="B152" s="13"/>
      <c r="C152" s="13" t="s">
        <v>293</v>
      </c>
      <c r="D152" s="14"/>
      <c r="E152" s="14"/>
      <c r="F152" s="14"/>
      <c r="G152" s="15"/>
      <c r="H152" s="15"/>
      <c r="I152" s="15"/>
      <c r="J152" s="15"/>
      <c r="K152" s="15"/>
      <c r="L152" s="15"/>
      <c r="M152" s="15"/>
      <c r="N152" s="15"/>
      <c r="O152" s="15"/>
    </row>
    <row r="153" spans="1:15" s="1" customFormat="1" ht="18.2" customHeight="1" x14ac:dyDescent="0.2">
      <c r="A153" s="9">
        <v>161</v>
      </c>
      <c r="B153" s="13"/>
      <c r="C153" s="13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</row>
    <row r="154" spans="1:15" s="1" customFormat="1" ht="18.2" customHeight="1" x14ac:dyDescent="0.2">
      <c r="A154" s="9">
        <v>162</v>
      </c>
      <c r="B154" s="10"/>
      <c r="C154" s="10" t="s">
        <v>294</v>
      </c>
      <c r="D154" s="11"/>
      <c r="E154" s="11"/>
      <c r="F154" s="11"/>
      <c r="G154" s="12"/>
      <c r="H154" s="12"/>
      <c r="I154" s="12"/>
      <c r="J154" s="12"/>
      <c r="K154" s="12"/>
      <c r="L154" s="12"/>
      <c r="M154" s="12"/>
      <c r="N154" s="12"/>
      <c r="O154" s="12"/>
    </row>
    <row r="155" spans="1:15" s="1" customFormat="1" ht="18.2" customHeight="1" x14ac:dyDescent="0.2">
      <c r="A155" s="9">
        <v>163</v>
      </c>
      <c r="B155" s="10"/>
      <c r="C155" s="10" t="s">
        <v>295</v>
      </c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</row>
    <row r="156" spans="1:15" s="1" customFormat="1" ht="18.2" customHeight="1" x14ac:dyDescent="0.2">
      <c r="A156" s="9">
        <v>164</v>
      </c>
      <c r="B156" s="13" t="s">
        <v>296</v>
      </c>
      <c r="C156" s="13" t="s">
        <v>297</v>
      </c>
      <c r="D156" s="14">
        <v>21299208.920000002</v>
      </c>
      <c r="E156" s="14"/>
      <c r="F156" s="14">
        <v>26936194.030000001</v>
      </c>
      <c r="G156" s="15">
        <v>5633058.46</v>
      </c>
      <c r="H156" s="15"/>
      <c r="I156" s="15">
        <v>10907083.300000001</v>
      </c>
      <c r="J156" s="15">
        <v>7239298.4500000002</v>
      </c>
      <c r="K156" s="15"/>
      <c r="L156" s="15">
        <v>7442011.9500000002</v>
      </c>
      <c r="M156" s="15">
        <v>8426852.0099999998</v>
      </c>
      <c r="N156" s="15"/>
      <c r="O156" s="15">
        <v>8587098.7799999993</v>
      </c>
    </row>
    <row r="157" spans="1:15" s="1" customFormat="1" ht="18.2" customHeight="1" x14ac:dyDescent="0.2">
      <c r="A157" s="9">
        <v>165</v>
      </c>
      <c r="B157" s="13" t="s">
        <v>298</v>
      </c>
      <c r="C157" s="13" t="s">
        <v>299</v>
      </c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</row>
    <row r="158" spans="1:15" s="1" customFormat="1" ht="18.2" customHeight="1" x14ac:dyDescent="0.2">
      <c r="A158" s="9">
        <v>166</v>
      </c>
      <c r="B158" s="13" t="s">
        <v>300</v>
      </c>
      <c r="C158" s="13" t="s">
        <v>301</v>
      </c>
      <c r="D158" s="14">
        <v>4728464.45</v>
      </c>
      <c r="E158" s="14"/>
      <c r="F158" s="14">
        <v>4728464.45</v>
      </c>
      <c r="G158" s="15">
        <v>1928700.51</v>
      </c>
      <c r="H158" s="15"/>
      <c r="I158" s="15">
        <v>1928700.51</v>
      </c>
      <c r="J158" s="15">
        <v>1744227.88</v>
      </c>
      <c r="K158" s="15"/>
      <c r="L158" s="15">
        <v>1744227.88</v>
      </c>
      <c r="M158" s="15">
        <v>1055536.06</v>
      </c>
      <c r="N158" s="15"/>
      <c r="O158" s="15">
        <v>1055536.06</v>
      </c>
    </row>
    <row r="159" spans="1:15" s="1" customFormat="1" ht="18.2" customHeight="1" x14ac:dyDescent="0.2">
      <c r="A159" s="9">
        <v>167</v>
      </c>
      <c r="B159" s="10"/>
      <c r="C159" s="10" t="s">
        <v>302</v>
      </c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</row>
    <row r="160" spans="1:15" s="1" customFormat="1" ht="18.2" customHeight="1" x14ac:dyDescent="0.2">
      <c r="A160" s="9">
        <v>168</v>
      </c>
      <c r="B160" s="13" t="s">
        <v>303</v>
      </c>
      <c r="C160" s="13" t="s">
        <v>297</v>
      </c>
      <c r="D160" s="14">
        <v>27507758.920000002</v>
      </c>
      <c r="E160" s="14"/>
      <c r="F160" s="14">
        <v>25993906.34</v>
      </c>
      <c r="G160" s="15">
        <v>6499225.46</v>
      </c>
      <c r="H160" s="15"/>
      <c r="I160" s="15">
        <v>10581224.34</v>
      </c>
      <c r="J160" s="15">
        <v>9981681.4499999993</v>
      </c>
      <c r="K160" s="15"/>
      <c r="L160" s="15">
        <v>7233663.2999999998</v>
      </c>
      <c r="M160" s="15">
        <v>11026852.01</v>
      </c>
      <c r="N160" s="15"/>
      <c r="O160" s="15">
        <v>8179018.7000000002</v>
      </c>
    </row>
    <row r="161" spans="1:15" s="1" customFormat="1" ht="18.2" customHeight="1" x14ac:dyDescent="0.2">
      <c r="A161" s="9">
        <v>169</v>
      </c>
      <c r="B161" s="13" t="s">
        <v>304</v>
      </c>
      <c r="C161" s="13" t="s">
        <v>299</v>
      </c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</row>
    <row r="162" spans="1:15" s="1" customFormat="1" ht="18.2" customHeight="1" x14ac:dyDescent="0.2">
      <c r="A162" s="9">
        <v>170</v>
      </c>
      <c r="B162" s="13" t="s">
        <v>305</v>
      </c>
      <c r="C162" s="13" t="s">
        <v>301</v>
      </c>
      <c r="D162" s="14">
        <v>1705660.84</v>
      </c>
      <c r="E162" s="14"/>
      <c r="F162" s="14">
        <v>3784164.78</v>
      </c>
      <c r="G162" s="15">
        <v>1131550.51</v>
      </c>
      <c r="H162" s="15"/>
      <c r="I162" s="15">
        <v>2321253.91</v>
      </c>
      <c r="J162" s="15">
        <v>1324.88</v>
      </c>
      <c r="K162" s="15"/>
      <c r="L162" s="15">
        <v>1227161.55</v>
      </c>
      <c r="M162" s="15">
        <v>572785.44999999995</v>
      </c>
      <c r="N162" s="15"/>
      <c r="O162" s="15">
        <v>235749.32</v>
      </c>
    </row>
    <row r="163" spans="1:15" s="1" customFormat="1" ht="18.2" customHeight="1" x14ac:dyDescent="0.15">
      <c r="A163" s="16"/>
      <c r="B163" s="16"/>
      <c r="C163" s="16"/>
      <c r="D163" s="16"/>
      <c r="E163" s="16"/>
      <c r="F163" s="16"/>
      <c r="G163" s="17"/>
      <c r="H163" s="17"/>
      <c r="I163" s="17"/>
      <c r="J163" s="17"/>
      <c r="K163" s="17"/>
      <c r="L163" s="17"/>
      <c r="M163" s="17"/>
      <c r="N163" s="17"/>
      <c r="O163" s="17"/>
    </row>
    <row r="164" spans="1:15" s="1" customFormat="1" ht="18.2" customHeight="1" x14ac:dyDescent="0.2">
      <c r="A164" s="17"/>
      <c r="B164" s="17"/>
      <c r="C164" s="23" t="s">
        <v>334</v>
      </c>
      <c r="D164" s="17"/>
      <c r="E164" s="17"/>
      <c r="F164" s="17"/>
      <c r="G164" s="24" t="s">
        <v>359</v>
      </c>
      <c r="H164" s="17"/>
      <c r="I164" s="17"/>
      <c r="J164" s="24"/>
      <c r="K164" s="17"/>
      <c r="L164" s="17"/>
      <c r="M164" s="24"/>
      <c r="N164" s="17"/>
      <c r="O164" s="17"/>
    </row>
    <row r="165" spans="1:15" s="1" customFormat="1" ht="18.2" customHeight="1" x14ac:dyDescent="0.2">
      <c r="A165" s="17"/>
      <c r="B165" s="17"/>
      <c r="C165" s="23" t="s">
        <v>340</v>
      </c>
      <c r="D165" s="17"/>
      <c r="E165" s="17"/>
      <c r="F165" s="17"/>
      <c r="G165" s="25"/>
      <c r="H165" s="17"/>
      <c r="I165" s="17"/>
      <c r="J165" s="25"/>
      <c r="K165" s="17"/>
      <c r="L165" s="17"/>
      <c r="M165" s="25"/>
      <c r="N165" s="17"/>
      <c r="O165" s="17"/>
    </row>
    <row r="166" spans="1:15" s="1" customFormat="1" ht="18.2" customHeight="1" x14ac:dyDescent="0.2">
      <c r="A166" s="17"/>
      <c r="B166" s="17"/>
      <c r="C166" s="19" t="s">
        <v>306</v>
      </c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</row>
    <row r="167" spans="1:15" s="1" customFormat="1" ht="18.2" customHeight="1" x14ac:dyDescent="0.2">
      <c r="A167" s="20"/>
      <c r="B167" s="20"/>
      <c r="C167" s="13" t="s">
        <v>307</v>
      </c>
      <c r="D167" s="14">
        <v>0</v>
      </c>
      <c r="E167" s="14"/>
      <c r="F167" s="14">
        <v>-3.7252902984619099E-9</v>
      </c>
      <c r="G167" s="14">
        <v>0</v>
      </c>
      <c r="H167" s="14"/>
      <c r="I167" s="14">
        <v>3.4924596548080501E-10</v>
      </c>
      <c r="J167" s="14">
        <v>0</v>
      </c>
      <c r="K167" s="14"/>
      <c r="L167" s="14">
        <v>-1.2805685400962801E-9</v>
      </c>
      <c r="M167" s="14">
        <v>0</v>
      </c>
      <c r="N167" s="14"/>
      <c r="O167" s="14">
        <v>0</v>
      </c>
    </row>
    <row r="168" spans="1:15" s="1" customFormat="1" ht="18.2" customHeight="1" x14ac:dyDescent="0.2">
      <c r="A168" s="20"/>
      <c r="B168" s="20"/>
      <c r="C168" s="13" t="s">
        <v>308</v>
      </c>
      <c r="D168" s="14">
        <v>0</v>
      </c>
      <c r="E168" s="14"/>
      <c r="F168" s="14">
        <v>0</v>
      </c>
      <c r="G168" s="14">
        <v>0</v>
      </c>
      <c r="H168" s="14"/>
      <c r="I168" s="14">
        <v>0</v>
      </c>
      <c r="J168" s="14">
        <v>-1.1186784831807001E-10</v>
      </c>
      <c r="K168" s="14"/>
      <c r="L168" s="14">
        <v>0</v>
      </c>
      <c r="M168" s="14">
        <v>0</v>
      </c>
      <c r="N168" s="14"/>
      <c r="O168" s="14">
        <v>0</v>
      </c>
    </row>
    <row r="169" spans="1:15" s="1" customFormat="1" ht="18.2" customHeight="1" x14ac:dyDescent="0.2">
      <c r="A169" s="20"/>
      <c r="B169" s="20"/>
      <c r="C169" s="13" t="s">
        <v>309</v>
      </c>
      <c r="D169" s="14">
        <v>0</v>
      </c>
      <c r="E169" s="14"/>
      <c r="F169" s="14">
        <v>-7.4505805969238298E-9</v>
      </c>
      <c r="G169" s="14">
        <v>0</v>
      </c>
      <c r="H169" s="14"/>
      <c r="I169" s="14">
        <v>-9.3132257461547893E-10</v>
      </c>
      <c r="J169" s="14">
        <v>0</v>
      </c>
      <c r="K169" s="14"/>
      <c r="L169" s="14">
        <v>0</v>
      </c>
      <c r="M169" s="14">
        <v>0</v>
      </c>
      <c r="N169" s="14"/>
      <c r="O169" s="14">
        <v>-9.3132257461547893E-10</v>
      </c>
    </row>
    <row r="170" spans="1:15" s="1" customFormat="1" ht="18.2" customHeight="1" x14ac:dyDescent="0.2">
      <c r="A170" s="20"/>
      <c r="B170" s="20"/>
      <c r="C170" s="13" t="s">
        <v>310</v>
      </c>
      <c r="D170" s="14">
        <v>0</v>
      </c>
      <c r="E170" s="14"/>
      <c r="F170" s="39">
        <v>182303.93999999799</v>
      </c>
      <c r="G170" s="14">
        <v>0</v>
      </c>
      <c r="H170" s="14"/>
      <c r="I170" s="39">
        <v>10141.799999998901</v>
      </c>
      <c r="J170" s="14">
        <v>0</v>
      </c>
      <c r="K170" s="14"/>
      <c r="L170" s="39">
        <v>-20000.000000000899</v>
      </c>
      <c r="M170" s="14">
        <v>0</v>
      </c>
      <c r="N170" s="14"/>
      <c r="O170" s="39">
        <v>192162.139999999</v>
      </c>
    </row>
    <row r="171" spans="1:15" s="1" customFormat="1" ht="18.2" customHeight="1" x14ac:dyDescent="0.2">
      <c r="A171" s="20"/>
      <c r="B171" s="20"/>
      <c r="C171" s="13" t="s">
        <v>311</v>
      </c>
      <c r="D171" s="21" t="s">
        <v>312</v>
      </c>
      <c r="E171" s="21" t="s">
        <v>312</v>
      </c>
      <c r="F171" s="21" t="s">
        <v>312</v>
      </c>
      <c r="G171" s="21" t="s">
        <v>312</v>
      </c>
      <c r="H171" s="21" t="s">
        <v>312</v>
      </c>
      <c r="I171" s="21" t="s">
        <v>312</v>
      </c>
      <c r="J171" s="21" t="s">
        <v>312</v>
      </c>
      <c r="K171" s="21" t="s">
        <v>312</v>
      </c>
      <c r="L171" s="21" t="s">
        <v>312</v>
      </c>
      <c r="M171" s="21" t="s">
        <v>312</v>
      </c>
      <c r="N171" s="21" t="s">
        <v>312</v>
      </c>
      <c r="O171" s="21" t="s">
        <v>312</v>
      </c>
    </row>
    <row r="172" spans="1:15" s="1" customFormat="1" ht="18.2" customHeight="1" x14ac:dyDescent="0.15">
      <c r="A172" s="16"/>
      <c r="B172" s="16"/>
      <c r="C172" s="16"/>
      <c r="D172" s="16"/>
      <c r="E172" s="16"/>
      <c r="F172" s="16"/>
      <c r="G172" s="17"/>
      <c r="H172" s="17"/>
      <c r="I172" s="17"/>
      <c r="J172" s="17"/>
      <c r="K172" s="17"/>
      <c r="L172" s="17"/>
      <c r="M172" s="17"/>
      <c r="N172" s="17"/>
      <c r="O172" s="17"/>
    </row>
    <row r="173" spans="1:15" s="1" customFormat="1" ht="18.2" customHeight="1" x14ac:dyDescent="0.15">
      <c r="A173" s="16"/>
      <c r="B173" s="16"/>
      <c r="C173" s="22" t="s">
        <v>313</v>
      </c>
      <c r="D173" s="16"/>
      <c r="E173" s="16"/>
      <c r="F173" s="16"/>
      <c r="G173" s="17"/>
      <c r="H173" s="17"/>
      <c r="I173" s="17"/>
      <c r="J173" s="17"/>
      <c r="K173" s="17"/>
      <c r="L173" s="17"/>
      <c r="M173" s="17"/>
      <c r="N173" s="17"/>
      <c r="O173" s="17"/>
    </row>
    <row r="174" spans="1:15" s="1" customFormat="1" ht="28.7" customHeight="1" x14ac:dyDescent="0.15"/>
  </sheetData>
  <mergeCells count="7">
    <mergeCell ref="M3:N3"/>
    <mergeCell ref="M4:O4"/>
    <mergeCell ref="D4:F4"/>
    <mergeCell ref="G3:H3"/>
    <mergeCell ref="G4:I4"/>
    <mergeCell ref="J3:K3"/>
    <mergeCell ref="J4:L4"/>
  </mergeCells>
  <pageMargins left="0.7" right="0.7" top="0.75" bottom="0.75" header="0.3" footer="0.3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4"/>
  <sheetViews>
    <sheetView workbookViewId="0">
      <pane xSplit="3" ySplit="5" topLeftCell="G6" activePane="bottomRight" state="frozen"/>
      <selection pane="topRight" activeCell="D1" sqref="D1"/>
      <selection pane="bottomLeft" activeCell="A6" sqref="A6"/>
      <selection pane="bottomRight" activeCell="M6" activeCellId="2" sqref="G6 J6 M6"/>
    </sheetView>
  </sheetViews>
  <sheetFormatPr defaultRowHeight="12.75" x14ac:dyDescent="0.2"/>
  <cols>
    <col min="1" max="1" width="0.28515625" customWidth="1"/>
    <col min="2" max="2" width="12.140625" customWidth="1"/>
    <col min="3" max="3" width="56.28515625" customWidth="1"/>
    <col min="4" max="4" width="17.140625" customWidth="1"/>
    <col min="5" max="5" width="17.140625" hidden="1" customWidth="1"/>
    <col min="6" max="7" width="17.140625" customWidth="1"/>
    <col min="8" max="8" width="17.140625" hidden="1" customWidth="1"/>
    <col min="9" max="10" width="17.140625" customWidth="1"/>
    <col min="11" max="11" width="17.140625" hidden="1" customWidth="1"/>
    <col min="12" max="13" width="17.140625" customWidth="1"/>
    <col min="14" max="14" width="17.140625" hidden="1" customWidth="1"/>
    <col min="15" max="15" width="17.140625" customWidth="1"/>
    <col min="16" max="16" width="4.7109375" customWidth="1"/>
  </cols>
  <sheetData>
    <row r="1" spans="1:15" s="1" customFormat="1" ht="18.2" customHeight="1" x14ac:dyDescent="0.25">
      <c r="A1" s="2"/>
      <c r="B1" s="2"/>
      <c r="C1" s="3" t="s">
        <v>0</v>
      </c>
      <c r="D1" s="2"/>
      <c r="E1" s="2"/>
      <c r="F1" s="2"/>
      <c r="G1" s="4"/>
      <c r="H1" s="4"/>
      <c r="I1" s="4"/>
      <c r="J1" s="4"/>
      <c r="K1" s="4"/>
      <c r="L1" s="4"/>
      <c r="M1" s="4"/>
      <c r="N1" s="4"/>
      <c r="O1" s="4"/>
    </row>
    <row r="2" spans="1:15" s="1" customFormat="1" ht="18.2" customHeight="1" x14ac:dyDescent="0.2">
      <c r="A2" s="5"/>
      <c r="B2" s="5"/>
      <c r="C2" s="6" t="s">
        <v>1</v>
      </c>
      <c r="D2" s="5"/>
      <c r="E2" s="5"/>
      <c r="F2" s="5"/>
      <c r="G2" s="4"/>
      <c r="H2" s="4"/>
      <c r="I2" s="4"/>
      <c r="J2" s="4"/>
      <c r="K2" s="4"/>
      <c r="L2" s="4"/>
      <c r="M2" s="4"/>
      <c r="N2" s="4"/>
      <c r="O2" s="4"/>
    </row>
    <row r="3" spans="1:15" s="1" customFormat="1" ht="2.65" customHeight="1" x14ac:dyDescent="0.2">
      <c r="A3" s="5"/>
      <c r="B3" s="5"/>
      <c r="C3" s="5"/>
      <c r="D3" s="5"/>
      <c r="E3" s="5"/>
      <c r="F3" s="5"/>
      <c r="G3" s="42" t="s">
        <v>316</v>
      </c>
      <c r="H3" s="42"/>
      <c r="I3" s="7"/>
      <c r="J3" s="42" t="s">
        <v>316</v>
      </c>
      <c r="K3" s="42"/>
      <c r="L3" s="7"/>
      <c r="M3" s="42" t="s">
        <v>316</v>
      </c>
      <c r="N3" s="42"/>
      <c r="O3" s="7"/>
    </row>
    <row r="4" spans="1:15" s="1" customFormat="1" ht="18.2" customHeight="1" x14ac:dyDescent="0.2">
      <c r="A4" s="5"/>
      <c r="B4" s="5"/>
      <c r="C4" s="5"/>
      <c r="D4" s="41" t="s">
        <v>317</v>
      </c>
      <c r="E4" s="41"/>
      <c r="F4" s="41"/>
      <c r="G4" s="41" t="s">
        <v>360</v>
      </c>
      <c r="H4" s="41"/>
      <c r="I4" s="41"/>
      <c r="J4" s="41" t="s">
        <v>361</v>
      </c>
      <c r="K4" s="41"/>
      <c r="L4" s="41"/>
      <c r="M4" s="41" t="s">
        <v>362</v>
      </c>
      <c r="N4" s="41"/>
      <c r="O4" s="41"/>
    </row>
    <row r="5" spans="1:15" s="1" customFormat="1" ht="35.1" customHeight="1" x14ac:dyDescent="0.2">
      <c r="A5" s="5"/>
      <c r="B5" s="5"/>
      <c r="C5" s="5"/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21</v>
      </c>
      <c r="K5" s="8" t="s">
        <v>22</v>
      </c>
      <c r="L5" s="8" t="s">
        <v>23</v>
      </c>
      <c r="M5" s="8" t="s">
        <v>21</v>
      </c>
      <c r="N5" s="8" t="s">
        <v>22</v>
      </c>
      <c r="O5" s="8" t="s">
        <v>23</v>
      </c>
    </row>
    <row r="6" spans="1:15" s="1" customFormat="1" ht="18.2" customHeight="1" x14ac:dyDescent="0.2">
      <c r="A6" s="9">
        <v>1</v>
      </c>
      <c r="B6" s="10"/>
      <c r="C6" s="10" t="s">
        <v>24</v>
      </c>
      <c r="D6" s="11">
        <v>42309606.990000002</v>
      </c>
      <c r="E6" s="11"/>
      <c r="F6" s="11">
        <v>11846778.02</v>
      </c>
      <c r="G6" s="12">
        <v>19326282.940000001</v>
      </c>
      <c r="H6" s="12"/>
      <c r="I6" s="12">
        <v>5581988.4299999997</v>
      </c>
      <c r="J6" s="12">
        <v>7944215.9100000001</v>
      </c>
      <c r="K6" s="12"/>
      <c r="L6" s="12">
        <v>2169595.98</v>
      </c>
      <c r="M6" s="12">
        <v>15039108.140000001</v>
      </c>
      <c r="N6" s="12"/>
      <c r="O6" s="12">
        <v>4095193.61</v>
      </c>
    </row>
    <row r="7" spans="1:15" s="1" customFormat="1" ht="18.2" customHeight="1" x14ac:dyDescent="0.2">
      <c r="A7" s="9">
        <v>2</v>
      </c>
      <c r="B7" s="10" t="s">
        <v>25</v>
      </c>
      <c r="C7" s="10" t="s">
        <v>26</v>
      </c>
      <c r="D7" s="11">
        <v>22081162.140000001</v>
      </c>
      <c r="E7" s="11"/>
      <c r="F7" s="11">
        <v>5922779.3300000001</v>
      </c>
      <c r="G7" s="11">
        <v>10201700</v>
      </c>
      <c r="H7" s="11"/>
      <c r="I7" s="11">
        <v>2812597.62</v>
      </c>
      <c r="J7" s="11">
        <v>3833854</v>
      </c>
      <c r="K7" s="11"/>
      <c r="L7" s="11">
        <v>1036495.36</v>
      </c>
      <c r="M7" s="11">
        <v>8045608.1399999997</v>
      </c>
      <c r="N7" s="11"/>
      <c r="O7" s="11">
        <v>2073686.35</v>
      </c>
    </row>
    <row r="8" spans="1:15" s="1" customFormat="1" ht="18.2" customHeight="1" x14ac:dyDescent="0.2">
      <c r="A8" s="9">
        <v>3</v>
      </c>
      <c r="B8" s="13" t="s">
        <v>27</v>
      </c>
      <c r="C8" s="13" t="s">
        <v>28</v>
      </c>
      <c r="D8" s="14">
        <v>20868608.140000001</v>
      </c>
      <c r="E8" s="14"/>
      <c r="F8" s="14">
        <v>5232266.95</v>
      </c>
      <c r="G8" s="15">
        <v>9700000</v>
      </c>
      <c r="H8" s="15"/>
      <c r="I8" s="15">
        <v>2530747.91</v>
      </c>
      <c r="J8" s="15">
        <v>3520000</v>
      </c>
      <c r="K8" s="15"/>
      <c r="L8" s="15">
        <v>852414.77</v>
      </c>
      <c r="M8" s="15">
        <v>7648608.1399999997</v>
      </c>
      <c r="N8" s="15"/>
      <c r="O8" s="15">
        <v>1849104.27</v>
      </c>
    </row>
    <row r="9" spans="1:15" s="1" customFormat="1" ht="18.2" customHeight="1" x14ac:dyDescent="0.2">
      <c r="A9" s="9">
        <v>4</v>
      </c>
      <c r="B9" s="13" t="s">
        <v>29</v>
      </c>
      <c r="C9" s="13" t="s">
        <v>30</v>
      </c>
      <c r="D9" s="14">
        <v>1206854</v>
      </c>
      <c r="E9" s="14"/>
      <c r="F9" s="14">
        <v>689482.06</v>
      </c>
      <c r="G9" s="14">
        <v>500000</v>
      </c>
      <c r="H9" s="14"/>
      <c r="I9" s="14">
        <v>281019.39</v>
      </c>
      <c r="J9" s="14">
        <v>311854</v>
      </c>
      <c r="K9" s="14"/>
      <c r="L9" s="14">
        <v>184080.59</v>
      </c>
      <c r="M9" s="14">
        <v>395000</v>
      </c>
      <c r="N9" s="14"/>
      <c r="O9" s="14">
        <v>224382.07999999999</v>
      </c>
    </row>
    <row r="10" spans="1:15" s="1" customFormat="1" ht="18.2" customHeight="1" x14ac:dyDescent="0.2">
      <c r="A10" s="9">
        <v>5</v>
      </c>
      <c r="B10" s="13" t="s">
        <v>31</v>
      </c>
      <c r="C10" s="13" t="s">
        <v>32</v>
      </c>
      <c r="D10" s="14"/>
      <c r="E10" s="14"/>
      <c r="F10" s="14"/>
      <c r="G10" s="15"/>
      <c r="H10" s="15"/>
      <c r="I10" s="15"/>
      <c r="J10" s="15"/>
      <c r="K10" s="15"/>
      <c r="L10" s="15"/>
      <c r="M10" s="15"/>
      <c r="N10" s="15"/>
      <c r="O10" s="15"/>
    </row>
    <row r="11" spans="1:15" s="1" customFormat="1" ht="18.2" customHeight="1" x14ac:dyDescent="0.2">
      <c r="A11" s="9">
        <v>6</v>
      </c>
      <c r="B11" s="13" t="s">
        <v>33</v>
      </c>
      <c r="C11" s="13" t="s">
        <v>34</v>
      </c>
      <c r="D11" s="14">
        <v>3700</v>
      </c>
      <c r="E11" s="14"/>
      <c r="F11" s="14">
        <v>830.32</v>
      </c>
      <c r="G11" s="14">
        <v>1700</v>
      </c>
      <c r="H11" s="14"/>
      <c r="I11" s="14">
        <v>830.32</v>
      </c>
      <c r="J11" s="14">
        <v>2000</v>
      </c>
      <c r="K11" s="14"/>
      <c r="L11" s="14"/>
      <c r="M11" s="14"/>
      <c r="N11" s="14"/>
      <c r="O11" s="14"/>
    </row>
    <row r="12" spans="1:15" s="1" customFormat="1" ht="18.2" customHeight="1" x14ac:dyDescent="0.2">
      <c r="A12" s="9">
        <v>7</v>
      </c>
      <c r="B12" s="13" t="s">
        <v>35</v>
      </c>
      <c r="C12" s="13" t="s">
        <v>36</v>
      </c>
      <c r="D12" s="14">
        <v>2000</v>
      </c>
      <c r="E12" s="14"/>
      <c r="F12" s="14">
        <v>200</v>
      </c>
      <c r="G12" s="15"/>
      <c r="H12" s="15"/>
      <c r="I12" s="15"/>
      <c r="J12" s="15"/>
      <c r="K12" s="15"/>
      <c r="L12" s="15"/>
      <c r="M12" s="15">
        <v>2000</v>
      </c>
      <c r="N12" s="15"/>
      <c r="O12" s="15">
        <v>200</v>
      </c>
    </row>
    <row r="13" spans="1:15" s="1" customFormat="1" ht="18.2" customHeight="1" x14ac:dyDescent="0.2">
      <c r="A13" s="9">
        <v>8</v>
      </c>
      <c r="B13" s="13" t="s">
        <v>37</v>
      </c>
      <c r="C13" s="13" t="s">
        <v>38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1:15" s="1" customFormat="1" ht="18.2" customHeight="1" x14ac:dyDescent="0.2">
      <c r="A14" s="9">
        <v>9</v>
      </c>
      <c r="B14" s="10" t="s">
        <v>39</v>
      </c>
      <c r="C14" s="10" t="s">
        <v>40</v>
      </c>
      <c r="D14" s="11">
        <v>3610799.97</v>
      </c>
      <c r="E14" s="11"/>
      <c r="F14" s="11">
        <v>1038850.41</v>
      </c>
      <c r="G14" s="12">
        <v>2054230.97</v>
      </c>
      <c r="H14" s="12"/>
      <c r="I14" s="12">
        <v>613782.62</v>
      </c>
      <c r="J14" s="12">
        <v>704169</v>
      </c>
      <c r="K14" s="12"/>
      <c r="L14" s="12">
        <v>170704.31</v>
      </c>
      <c r="M14" s="12">
        <v>852400</v>
      </c>
      <c r="N14" s="12"/>
      <c r="O14" s="12">
        <v>254363.48</v>
      </c>
    </row>
    <row r="15" spans="1:15" s="1" customFormat="1" ht="18.2" customHeight="1" x14ac:dyDescent="0.2">
      <c r="A15" s="9">
        <v>10</v>
      </c>
      <c r="B15" s="10"/>
      <c r="C15" s="10" t="s">
        <v>41</v>
      </c>
      <c r="D15" s="11">
        <v>16184595.67</v>
      </c>
      <c r="E15" s="11"/>
      <c r="F15" s="11">
        <v>4765115.49</v>
      </c>
      <c r="G15" s="11">
        <v>7005652.6699999999</v>
      </c>
      <c r="H15" s="11"/>
      <c r="I15" s="11">
        <v>2130195.73</v>
      </c>
      <c r="J15" s="11">
        <v>3372343</v>
      </c>
      <c r="K15" s="11"/>
      <c r="L15" s="11">
        <v>961351.07</v>
      </c>
      <c r="M15" s="11">
        <v>5806600</v>
      </c>
      <c r="N15" s="11"/>
      <c r="O15" s="11">
        <v>1673568.69</v>
      </c>
    </row>
    <row r="16" spans="1:15" s="1" customFormat="1" ht="18.2" customHeight="1" x14ac:dyDescent="0.2">
      <c r="A16" s="9">
        <v>11</v>
      </c>
      <c r="B16" s="13" t="s">
        <v>42</v>
      </c>
      <c r="C16" s="13" t="s">
        <v>43</v>
      </c>
      <c r="D16" s="14">
        <v>4979842</v>
      </c>
      <c r="E16" s="14"/>
      <c r="F16" s="14">
        <v>1362026</v>
      </c>
      <c r="G16" s="15">
        <v>2205485</v>
      </c>
      <c r="H16" s="15"/>
      <c r="I16" s="15">
        <v>597889</v>
      </c>
      <c r="J16" s="15">
        <v>1163357</v>
      </c>
      <c r="K16" s="15"/>
      <c r="L16" s="15">
        <v>325740</v>
      </c>
      <c r="M16" s="15">
        <v>1611000</v>
      </c>
      <c r="N16" s="15"/>
      <c r="O16" s="15">
        <v>438397</v>
      </c>
    </row>
    <row r="17" spans="1:15" s="1" customFormat="1" ht="18.2" customHeight="1" x14ac:dyDescent="0.2">
      <c r="A17" s="9">
        <v>12</v>
      </c>
      <c r="B17" s="13" t="s">
        <v>44</v>
      </c>
      <c r="C17" s="13" t="s">
        <v>45</v>
      </c>
      <c r="D17" s="14">
        <v>10681803</v>
      </c>
      <c r="E17" s="14"/>
      <c r="F17" s="14">
        <v>3157463</v>
      </c>
      <c r="G17" s="14">
        <v>4640497</v>
      </c>
      <c r="H17" s="14"/>
      <c r="I17" s="14">
        <v>1429053</v>
      </c>
      <c r="J17" s="14">
        <v>2202506</v>
      </c>
      <c r="K17" s="14"/>
      <c r="L17" s="14">
        <v>630127</v>
      </c>
      <c r="M17" s="14">
        <v>3838800</v>
      </c>
      <c r="N17" s="14"/>
      <c r="O17" s="14">
        <v>1098283</v>
      </c>
    </row>
    <row r="18" spans="1:15" s="1" customFormat="1" ht="18.2" customHeight="1" x14ac:dyDescent="0.2">
      <c r="A18" s="9">
        <v>13</v>
      </c>
      <c r="B18" s="13" t="s">
        <v>46</v>
      </c>
      <c r="C18" s="13" t="s">
        <v>47</v>
      </c>
      <c r="D18" s="14">
        <v>522950.67</v>
      </c>
      <c r="E18" s="14"/>
      <c r="F18" s="14">
        <v>245626.49</v>
      </c>
      <c r="G18" s="15">
        <v>159670.67000000001</v>
      </c>
      <c r="H18" s="15"/>
      <c r="I18" s="15">
        <v>103253.73</v>
      </c>
      <c r="J18" s="15">
        <v>6480</v>
      </c>
      <c r="K18" s="15"/>
      <c r="L18" s="15">
        <v>5484.07</v>
      </c>
      <c r="M18" s="15">
        <v>356800</v>
      </c>
      <c r="N18" s="15"/>
      <c r="O18" s="15">
        <v>136888.69</v>
      </c>
    </row>
    <row r="19" spans="1:15" s="1" customFormat="1" ht="18.2" customHeight="1" x14ac:dyDescent="0.2">
      <c r="A19" s="9">
        <v>15</v>
      </c>
      <c r="B19" s="10"/>
      <c r="C19" s="10" t="s">
        <v>48</v>
      </c>
      <c r="D19" s="11">
        <v>433049.21</v>
      </c>
      <c r="E19" s="11"/>
      <c r="F19" s="11">
        <v>120032.79</v>
      </c>
      <c r="G19" s="11">
        <v>64699.3</v>
      </c>
      <c r="H19" s="11"/>
      <c r="I19" s="11">
        <v>25412.46</v>
      </c>
      <c r="J19" s="11">
        <v>33849.910000000003</v>
      </c>
      <c r="K19" s="11"/>
      <c r="L19" s="11">
        <v>1045.24</v>
      </c>
      <c r="M19" s="11">
        <v>334500</v>
      </c>
      <c r="N19" s="11"/>
      <c r="O19" s="11">
        <v>93575.09</v>
      </c>
    </row>
    <row r="20" spans="1:15" s="1" customFormat="1" ht="18.2" customHeight="1" x14ac:dyDescent="0.2">
      <c r="A20" s="9">
        <v>16</v>
      </c>
      <c r="B20" s="13" t="s">
        <v>49</v>
      </c>
      <c r="C20" s="13" t="s">
        <v>50</v>
      </c>
      <c r="D20" s="14">
        <v>340240</v>
      </c>
      <c r="E20" s="14"/>
      <c r="F20" s="14">
        <v>102818.72</v>
      </c>
      <c r="G20" s="15">
        <v>40240</v>
      </c>
      <c r="H20" s="15"/>
      <c r="I20" s="15">
        <v>17522.240000000002</v>
      </c>
      <c r="J20" s="15"/>
      <c r="K20" s="15"/>
      <c r="L20" s="15"/>
      <c r="M20" s="15">
        <v>300000</v>
      </c>
      <c r="N20" s="15"/>
      <c r="O20" s="15">
        <v>85296.48</v>
      </c>
    </row>
    <row r="21" spans="1:15" s="1" customFormat="1" ht="18.2" customHeight="1" x14ac:dyDescent="0.2">
      <c r="A21" s="9">
        <v>19</v>
      </c>
      <c r="B21" s="13" t="s">
        <v>51</v>
      </c>
      <c r="C21" s="13" t="s">
        <v>52</v>
      </c>
      <c r="D21" s="14">
        <v>53000</v>
      </c>
      <c r="E21" s="14"/>
      <c r="F21" s="14">
        <v>16439.240000000002</v>
      </c>
      <c r="G21" s="14">
        <v>22000</v>
      </c>
      <c r="H21" s="14"/>
      <c r="I21" s="14">
        <v>7115.39</v>
      </c>
      <c r="J21" s="14">
        <v>0</v>
      </c>
      <c r="K21" s="14"/>
      <c r="L21" s="14">
        <v>1045.24</v>
      </c>
      <c r="M21" s="14">
        <v>31000</v>
      </c>
      <c r="N21" s="14"/>
      <c r="O21" s="14">
        <v>8278.61</v>
      </c>
    </row>
    <row r="22" spans="1:15" s="1" customFormat="1" ht="18.2" customHeight="1" x14ac:dyDescent="0.2">
      <c r="A22" s="9">
        <v>20</v>
      </c>
      <c r="B22" s="13" t="s">
        <v>53</v>
      </c>
      <c r="C22" s="13" t="s">
        <v>54</v>
      </c>
      <c r="D22" s="14"/>
      <c r="E22" s="14"/>
      <c r="F22" s="14"/>
      <c r="G22" s="15"/>
      <c r="H22" s="15"/>
      <c r="I22" s="15"/>
      <c r="J22" s="15"/>
      <c r="K22" s="15"/>
      <c r="L22" s="15"/>
      <c r="M22" s="15"/>
      <c r="N22" s="15"/>
      <c r="O22" s="15"/>
    </row>
    <row r="23" spans="1:15" s="1" customFormat="1" ht="18.2" customHeight="1" x14ac:dyDescent="0.2">
      <c r="A23" s="9">
        <v>21</v>
      </c>
      <c r="B23" s="13" t="s">
        <v>55</v>
      </c>
      <c r="C23" s="13" t="s">
        <v>48</v>
      </c>
      <c r="D23" s="14">
        <v>39809.21</v>
      </c>
      <c r="E23" s="14"/>
      <c r="F23" s="14">
        <v>774.83</v>
      </c>
      <c r="G23" s="14">
        <v>2459.3000000000002</v>
      </c>
      <c r="H23" s="14"/>
      <c r="I23" s="14">
        <v>774.83</v>
      </c>
      <c r="J23" s="14">
        <v>33849.910000000003</v>
      </c>
      <c r="K23" s="14"/>
      <c r="L23" s="14"/>
      <c r="M23" s="14">
        <v>3500</v>
      </c>
      <c r="N23" s="14"/>
      <c r="O23" s="14"/>
    </row>
    <row r="24" spans="1:15" s="1" customFormat="1" ht="18.2" customHeight="1" x14ac:dyDescent="0.2">
      <c r="A24" s="9">
        <v>23</v>
      </c>
      <c r="B24" s="10"/>
      <c r="C24" s="10" t="s">
        <v>56</v>
      </c>
      <c r="D24" s="11">
        <v>-42277664.609999999</v>
      </c>
      <c r="E24" s="11"/>
      <c r="F24" s="11">
        <v>-9996242.1999999993</v>
      </c>
      <c r="G24" s="12">
        <v>-19487089.609999999</v>
      </c>
      <c r="H24" s="12"/>
      <c r="I24" s="12">
        <v>-4634108.45</v>
      </c>
      <c r="J24" s="12">
        <v>-7857575</v>
      </c>
      <c r="K24" s="12"/>
      <c r="L24" s="12">
        <v>-1799925.9</v>
      </c>
      <c r="M24" s="12">
        <v>-14933000</v>
      </c>
      <c r="N24" s="12"/>
      <c r="O24" s="12">
        <v>-3562207.85</v>
      </c>
    </row>
    <row r="25" spans="1:15" s="1" customFormat="1" ht="18.2" customHeight="1" x14ac:dyDescent="0.2">
      <c r="A25" s="9">
        <v>24</v>
      </c>
      <c r="B25" s="10"/>
      <c r="C25" s="10" t="s">
        <v>57</v>
      </c>
      <c r="D25" s="11">
        <v>-3876660.52</v>
      </c>
      <c r="E25" s="11"/>
      <c r="F25" s="11">
        <v>-982875.47</v>
      </c>
      <c r="G25" s="11">
        <v>-1774147.52</v>
      </c>
      <c r="H25" s="11"/>
      <c r="I25" s="11">
        <v>-493837.03</v>
      </c>
      <c r="J25" s="11">
        <v>-538413</v>
      </c>
      <c r="K25" s="11"/>
      <c r="L25" s="11">
        <v>-101565.75999999999</v>
      </c>
      <c r="M25" s="11">
        <v>-1564100</v>
      </c>
      <c r="N25" s="11"/>
      <c r="O25" s="11">
        <v>-387472.68</v>
      </c>
    </row>
    <row r="26" spans="1:15" s="1" customFormat="1" ht="18.2" customHeight="1" x14ac:dyDescent="0.2">
      <c r="A26" s="9">
        <v>25</v>
      </c>
      <c r="B26" s="13" t="s">
        <v>58</v>
      </c>
      <c r="C26" s="13" t="s">
        <v>59</v>
      </c>
      <c r="D26" s="14"/>
      <c r="E26" s="14"/>
      <c r="F26" s="14"/>
      <c r="G26" s="15"/>
      <c r="H26" s="15"/>
      <c r="I26" s="15"/>
      <c r="J26" s="15"/>
      <c r="K26" s="15"/>
      <c r="L26" s="15"/>
      <c r="M26" s="15"/>
      <c r="N26" s="15"/>
      <c r="O26" s="15"/>
    </row>
    <row r="27" spans="1:15" s="1" customFormat="1" ht="18.2" customHeight="1" x14ac:dyDescent="0.2">
      <c r="A27" s="9">
        <v>26</v>
      </c>
      <c r="B27" s="13" t="s">
        <v>60</v>
      </c>
      <c r="C27" s="13" t="s">
        <v>61</v>
      </c>
      <c r="D27" s="14">
        <v>-1448870.06</v>
      </c>
      <c r="E27" s="14"/>
      <c r="F27" s="14">
        <v>-314118.45</v>
      </c>
      <c r="G27" s="14">
        <v>-632705.06000000006</v>
      </c>
      <c r="H27" s="14"/>
      <c r="I27" s="14">
        <v>-127496.83</v>
      </c>
      <c r="J27" s="14">
        <v>-231565</v>
      </c>
      <c r="K27" s="14"/>
      <c r="L27" s="14">
        <v>-50956.33</v>
      </c>
      <c r="M27" s="14">
        <v>-584600</v>
      </c>
      <c r="N27" s="14"/>
      <c r="O27" s="14">
        <v>-135665.29</v>
      </c>
    </row>
    <row r="28" spans="1:15" s="1" customFormat="1" ht="18.2" customHeight="1" x14ac:dyDescent="0.2">
      <c r="A28" s="9">
        <v>27</v>
      </c>
      <c r="B28" s="13" t="s">
        <v>62</v>
      </c>
      <c r="C28" s="13" t="s">
        <v>63</v>
      </c>
      <c r="D28" s="14">
        <v>-986640.46</v>
      </c>
      <c r="E28" s="14"/>
      <c r="F28" s="14">
        <v>-263567.09000000003</v>
      </c>
      <c r="G28" s="15">
        <v>-716904.46</v>
      </c>
      <c r="H28" s="15"/>
      <c r="I28" s="15">
        <v>-206152.2</v>
      </c>
      <c r="J28" s="15">
        <v>-166036</v>
      </c>
      <c r="K28" s="15"/>
      <c r="L28" s="15">
        <v>-14793.69</v>
      </c>
      <c r="M28" s="15">
        <v>-103700</v>
      </c>
      <c r="N28" s="15"/>
      <c r="O28" s="15">
        <v>-42621.2</v>
      </c>
    </row>
    <row r="29" spans="1:15" s="1" customFormat="1" ht="18.2" customHeight="1" x14ac:dyDescent="0.2">
      <c r="A29" s="9">
        <v>28</v>
      </c>
      <c r="B29" s="13" t="s">
        <v>64</v>
      </c>
      <c r="C29" s="13" t="s">
        <v>65</v>
      </c>
      <c r="D29" s="14">
        <v>-1441150</v>
      </c>
      <c r="E29" s="14"/>
      <c r="F29" s="14">
        <v>-405189.93</v>
      </c>
      <c r="G29" s="14">
        <v>-424538</v>
      </c>
      <c r="H29" s="14"/>
      <c r="I29" s="14">
        <v>-160188</v>
      </c>
      <c r="J29" s="14">
        <v>-140812</v>
      </c>
      <c r="K29" s="14"/>
      <c r="L29" s="14">
        <v>-35815.74</v>
      </c>
      <c r="M29" s="14">
        <v>-875800</v>
      </c>
      <c r="N29" s="14"/>
      <c r="O29" s="14">
        <v>-209186.19</v>
      </c>
    </row>
    <row r="30" spans="1:15" s="1" customFormat="1" ht="18.2" customHeight="1" x14ac:dyDescent="0.2">
      <c r="A30" s="9">
        <v>29</v>
      </c>
      <c r="B30" s="10"/>
      <c r="C30" s="10" t="s">
        <v>66</v>
      </c>
      <c r="D30" s="11">
        <v>-38401004.090000004</v>
      </c>
      <c r="E30" s="11"/>
      <c r="F30" s="11">
        <v>-9013366.7300000004</v>
      </c>
      <c r="G30" s="12">
        <v>-17712942.09</v>
      </c>
      <c r="H30" s="12"/>
      <c r="I30" s="12">
        <v>-4140271.42</v>
      </c>
      <c r="J30" s="12">
        <v>-7319162</v>
      </c>
      <c r="K30" s="12"/>
      <c r="L30" s="12">
        <v>-1698360.14</v>
      </c>
      <c r="M30" s="12">
        <v>-13368900</v>
      </c>
      <c r="N30" s="12"/>
      <c r="O30" s="12">
        <v>-3174735.17</v>
      </c>
    </row>
    <row r="31" spans="1:15" s="1" customFormat="1" ht="18.2" customHeight="1" x14ac:dyDescent="0.2">
      <c r="A31" s="9">
        <v>30</v>
      </c>
      <c r="B31" s="13" t="s">
        <v>67</v>
      </c>
      <c r="C31" s="13" t="s">
        <v>68</v>
      </c>
      <c r="D31" s="14">
        <v>-24601364.75</v>
      </c>
      <c r="E31" s="14"/>
      <c r="F31" s="14">
        <v>-5998454.2699999996</v>
      </c>
      <c r="G31" s="14">
        <v>-10612320.75</v>
      </c>
      <c r="H31" s="14"/>
      <c r="I31" s="14">
        <v>-2673531.91</v>
      </c>
      <c r="J31" s="14">
        <v>-4898744</v>
      </c>
      <c r="K31" s="14"/>
      <c r="L31" s="14">
        <v>-1139065.6200000001</v>
      </c>
      <c r="M31" s="14">
        <v>-9090300</v>
      </c>
      <c r="N31" s="14"/>
      <c r="O31" s="14">
        <v>-2185856.7400000002</v>
      </c>
    </row>
    <row r="32" spans="1:15" s="1" customFormat="1" ht="18.2" customHeight="1" x14ac:dyDescent="0.2">
      <c r="A32" s="9">
        <v>31</v>
      </c>
      <c r="B32" s="13" t="s">
        <v>69</v>
      </c>
      <c r="C32" s="13" t="s">
        <v>70</v>
      </c>
      <c r="D32" s="14">
        <v>-13488909.34</v>
      </c>
      <c r="E32" s="14"/>
      <c r="F32" s="14">
        <v>-3014477.91</v>
      </c>
      <c r="G32" s="15">
        <v>-6969021.3399999999</v>
      </c>
      <c r="H32" s="15"/>
      <c r="I32" s="15">
        <v>-1466838.88</v>
      </c>
      <c r="J32" s="15">
        <v>-2378488</v>
      </c>
      <c r="K32" s="15"/>
      <c r="L32" s="15">
        <v>-558003</v>
      </c>
      <c r="M32" s="15">
        <v>-4141400</v>
      </c>
      <c r="N32" s="15"/>
      <c r="O32" s="15">
        <v>-989636.03</v>
      </c>
    </row>
    <row r="33" spans="1:15" s="1" customFormat="1" ht="18.2" customHeight="1" x14ac:dyDescent="0.2">
      <c r="A33" s="9">
        <v>32</v>
      </c>
      <c r="B33" s="13" t="s">
        <v>71</v>
      </c>
      <c r="C33" s="13" t="s">
        <v>72</v>
      </c>
      <c r="D33" s="14">
        <v>-310730</v>
      </c>
      <c r="E33" s="14"/>
      <c r="F33" s="14">
        <v>-434.54999999997699</v>
      </c>
      <c r="G33" s="14">
        <v>-131600</v>
      </c>
      <c r="H33" s="14"/>
      <c r="I33" s="14">
        <v>99.370000000001198</v>
      </c>
      <c r="J33" s="14">
        <v>-41930</v>
      </c>
      <c r="K33" s="14"/>
      <c r="L33" s="14">
        <v>-1291.52</v>
      </c>
      <c r="M33" s="14">
        <v>-137200</v>
      </c>
      <c r="N33" s="14"/>
      <c r="O33" s="14">
        <v>757.59999999999695</v>
      </c>
    </row>
    <row r="34" spans="1:15" s="1" customFormat="1" ht="18.2" customHeight="1" x14ac:dyDescent="0.2">
      <c r="A34" s="9">
        <v>33</v>
      </c>
      <c r="B34" s="10"/>
      <c r="C34" s="10" t="s">
        <v>73</v>
      </c>
      <c r="D34" s="11">
        <v>31942.38</v>
      </c>
      <c r="E34" s="11"/>
      <c r="F34" s="11">
        <v>1850535.82</v>
      </c>
      <c r="G34" s="12">
        <v>-160806.67000000001</v>
      </c>
      <c r="H34" s="12"/>
      <c r="I34" s="12">
        <v>947879.97999999905</v>
      </c>
      <c r="J34" s="12">
        <v>86640.91</v>
      </c>
      <c r="K34" s="12"/>
      <c r="L34" s="12">
        <v>369670.07999999903</v>
      </c>
      <c r="M34" s="12">
        <v>106108.14</v>
      </c>
      <c r="N34" s="12"/>
      <c r="O34" s="12">
        <v>532985.75999999896</v>
      </c>
    </row>
    <row r="35" spans="1:15" s="1" customFormat="1" ht="18.2" customHeight="1" x14ac:dyDescent="0.2">
      <c r="A35" s="9">
        <v>34</v>
      </c>
      <c r="B35" s="10"/>
      <c r="C35" s="10" t="s">
        <v>74</v>
      </c>
      <c r="D35" s="11">
        <v>-5143752.72</v>
      </c>
      <c r="E35" s="11"/>
      <c r="F35" s="11">
        <v>-515584.45</v>
      </c>
      <c r="G35" s="11">
        <v>-1921046.72</v>
      </c>
      <c r="H35" s="11"/>
      <c r="I35" s="11">
        <v>-65623.989999999903</v>
      </c>
      <c r="J35" s="11">
        <v>-1921306</v>
      </c>
      <c r="K35" s="11"/>
      <c r="L35" s="11">
        <v>-16491.79</v>
      </c>
      <c r="M35" s="11">
        <v>-1301400</v>
      </c>
      <c r="N35" s="11"/>
      <c r="O35" s="11">
        <v>-433468.67</v>
      </c>
    </row>
    <row r="36" spans="1:15" s="1" customFormat="1" ht="18.2" customHeight="1" x14ac:dyDescent="0.2">
      <c r="A36" s="9">
        <v>35</v>
      </c>
      <c r="B36" s="13" t="s">
        <v>75</v>
      </c>
      <c r="C36" s="13" t="s">
        <v>76</v>
      </c>
      <c r="D36" s="14">
        <v>30000</v>
      </c>
      <c r="E36" s="14"/>
      <c r="F36" s="14">
        <v>77482.070000000007</v>
      </c>
      <c r="G36" s="15"/>
      <c r="H36" s="15"/>
      <c r="I36" s="15">
        <v>68177</v>
      </c>
      <c r="J36" s="15"/>
      <c r="K36" s="15"/>
      <c r="L36" s="15"/>
      <c r="M36" s="15">
        <v>30000</v>
      </c>
      <c r="N36" s="15"/>
      <c r="O36" s="15">
        <v>9305.07</v>
      </c>
    </row>
    <row r="37" spans="1:15" s="1" customFormat="1" ht="18.2" customHeight="1" x14ac:dyDescent="0.2">
      <c r="A37" s="9">
        <v>36</v>
      </c>
      <c r="B37" s="13" t="s">
        <v>77</v>
      </c>
      <c r="C37" s="13" t="s">
        <v>78</v>
      </c>
      <c r="D37" s="14">
        <v>-5720994.7199999997</v>
      </c>
      <c r="E37" s="14"/>
      <c r="F37" s="14">
        <v>-158827.65</v>
      </c>
      <c r="G37" s="14">
        <v>-1751346.72</v>
      </c>
      <c r="H37" s="14"/>
      <c r="I37" s="14">
        <v>-118970.83</v>
      </c>
      <c r="J37" s="14">
        <v>-2879748</v>
      </c>
      <c r="K37" s="14"/>
      <c r="L37" s="14">
        <v>-4087.33</v>
      </c>
      <c r="M37" s="14">
        <v>-1089900</v>
      </c>
      <c r="N37" s="14"/>
      <c r="O37" s="14">
        <v>-35769.49</v>
      </c>
    </row>
    <row r="38" spans="1:15" s="1" customFormat="1" ht="18.2" customHeight="1" x14ac:dyDescent="0.2">
      <c r="A38" s="9">
        <v>37</v>
      </c>
      <c r="B38" s="13" t="s">
        <v>79</v>
      </c>
      <c r="C38" s="13" t="s">
        <v>80</v>
      </c>
      <c r="D38" s="14">
        <v>1273490</v>
      </c>
      <c r="E38" s="14"/>
      <c r="F38" s="14">
        <v>30150.74</v>
      </c>
      <c r="G38" s="15"/>
      <c r="H38" s="15"/>
      <c r="I38" s="15"/>
      <c r="J38" s="15">
        <v>1063290</v>
      </c>
      <c r="K38" s="15"/>
      <c r="L38" s="15"/>
      <c r="M38" s="15">
        <v>210200</v>
      </c>
      <c r="N38" s="15"/>
      <c r="O38" s="15">
        <v>30150.74</v>
      </c>
    </row>
    <row r="39" spans="1:15" s="1" customFormat="1" ht="18.2" customHeight="1" x14ac:dyDescent="0.2">
      <c r="A39" s="9">
        <v>38</v>
      </c>
      <c r="B39" s="13" t="s">
        <v>81</v>
      </c>
      <c r="C39" s="13" t="s">
        <v>82</v>
      </c>
      <c r="D39" s="14">
        <v>-785609</v>
      </c>
      <c r="E39" s="14"/>
      <c r="F39" s="14">
        <v>-435751.01</v>
      </c>
      <c r="G39" s="14">
        <v>-90000</v>
      </c>
      <c r="H39" s="14"/>
      <c r="I39" s="14">
        <v>0</v>
      </c>
      <c r="J39" s="14">
        <v>-54709</v>
      </c>
      <c r="K39" s="14"/>
      <c r="L39" s="14"/>
      <c r="M39" s="14">
        <v>-640900</v>
      </c>
      <c r="N39" s="14"/>
      <c r="O39" s="14">
        <v>-435751.01</v>
      </c>
    </row>
    <row r="40" spans="1:15" s="1" customFormat="1" ht="18.2" customHeight="1" x14ac:dyDescent="0.2">
      <c r="A40" s="9">
        <v>39</v>
      </c>
      <c r="B40" s="13" t="s">
        <v>83</v>
      </c>
      <c r="C40" s="13" t="s">
        <v>84</v>
      </c>
      <c r="D40" s="14"/>
      <c r="E40" s="14"/>
      <c r="F40" s="14"/>
      <c r="G40" s="15"/>
      <c r="H40" s="15"/>
      <c r="I40" s="15"/>
      <c r="J40" s="15"/>
      <c r="K40" s="15"/>
      <c r="L40" s="15"/>
      <c r="M40" s="15"/>
      <c r="N40" s="15"/>
      <c r="O40" s="15"/>
    </row>
    <row r="41" spans="1:15" s="1" customFormat="1" ht="18.2" customHeight="1" x14ac:dyDescent="0.2">
      <c r="A41" s="9">
        <v>40</v>
      </c>
      <c r="B41" s="13" t="s">
        <v>85</v>
      </c>
      <c r="C41" s="13" t="s">
        <v>86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</row>
    <row r="42" spans="1:15" s="1" customFormat="1" ht="18.2" customHeight="1" x14ac:dyDescent="0.2">
      <c r="A42" s="9">
        <v>41</v>
      </c>
      <c r="B42" s="13" t="s">
        <v>87</v>
      </c>
      <c r="C42" s="13" t="s">
        <v>88</v>
      </c>
      <c r="D42" s="14"/>
      <c r="E42" s="14"/>
      <c r="F42" s="14">
        <v>1597.79</v>
      </c>
      <c r="G42" s="15"/>
      <c r="H42" s="15"/>
      <c r="I42" s="15">
        <v>1597.79</v>
      </c>
      <c r="J42" s="15"/>
      <c r="K42" s="15"/>
      <c r="L42" s="15"/>
      <c r="M42" s="15"/>
      <c r="N42" s="15"/>
      <c r="O42" s="15"/>
    </row>
    <row r="43" spans="1:15" s="1" customFormat="1" ht="18.2" customHeight="1" x14ac:dyDescent="0.2">
      <c r="A43" s="9">
        <v>42</v>
      </c>
      <c r="B43" s="13" t="s">
        <v>89</v>
      </c>
      <c r="C43" s="13" t="s">
        <v>90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</row>
    <row r="44" spans="1:15" s="1" customFormat="1" ht="18.2" customHeight="1" x14ac:dyDescent="0.2">
      <c r="A44" s="9">
        <v>43</v>
      </c>
      <c r="B44" s="13" t="s">
        <v>91</v>
      </c>
      <c r="C44" s="13" t="s">
        <v>92</v>
      </c>
      <c r="D44" s="14">
        <v>235000</v>
      </c>
      <c r="E44" s="14"/>
      <c r="F44" s="14">
        <v>8750.01</v>
      </c>
      <c r="G44" s="15"/>
      <c r="H44" s="15"/>
      <c r="I44" s="15"/>
      <c r="J44" s="15"/>
      <c r="K44" s="15"/>
      <c r="L44" s="15"/>
      <c r="M44" s="15">
        <v>235000</v>
      </c>
      <c r="N44" s="15"/>
      <c r="O44" s="15">
        <v>8750.01</v>
      </c>
    </row>
    <row r="45" spans="1:15" s="1" customFormat="1" ht="18.2" customHeight="1" x14ac:dyDescent="0.2">
      <c r="A45" s="9">
        <v>44</v>
      </c>
      <c r="B45" s="13" t="s">
        <v>93</v>
      </c>
      <c r="C45" s="13" t="s">
        <v>94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</row>
    <row r="46" spans="1:15" s="1" customFormat="1" ht="18.2" customHeight="1" x14ac:dyDescent="0.2">
      <c r="A46" s="9">
        <v>45</v>
      </c>
      <c r="B46" s="13" t="s">
        <v>95</v>
      </c>
      <c r="C46" s="13" t="s">
        <v>96</v>
      </c>
      <c r="D46" s="14">
        <v>300</v>
      </c>
      <c r="E46" s="14"/>
      <c r="F46" s="14">
        <v>1731.41</v>
      </c>
      <c r="G46" s="15">
        <v>300</v>
      </c>
      <c r="H46" s="15"/>
      <c r="I46" s="15">
        <v>1673.14</v>
      </c>
      <c r="J46" s="15">
        <v>0</v>
      </c>
      <c r="K46" s="15"/>
      <c r="L46" s="15">
        <v>30.41</v>
      </c>
      <c r="M46" s="15">
        <v>0</v>
      </c>
      <c r="N46" s="15"/>
      <c r="O46" s="15">
        <v>27.86</v>
      </c>
    </row>
    <row r="47" spans="1:15" s="1" customFormat="1" ht="18.2" customHeight="1" x14ac:dyDescent="0.2">
      <c r="A47" s="9">
        <v>46</v>
      </c>
      <c r="B47" s="13" t="s">
        <v>97</v>
      </c>
      <c r="C47" s="13" t="s">
        <v>98</v>
      </c>
      <c r="D47" s="14">
        <v>-175939</v>
      </c>
      <c r="E47" s="14"/>
      <c r="F47" s="14">
        <v>-40717.81</v>
      </c>
      <c r="G47" s="14">
        <v>-80000</v>
      </c>
      <c r="H47" s="14"/>
      <c r="I47" s="14">
        <v>-18101.09</v>
      </c>
      <c r="J47" s="14">
        <v>-50139</v>
      </c>
      <c r="K47" s="14"/>
      <c r="L47" s="14">
        <v>-12434.87</v>
      </c>
      <c r="M47" s="14">
        <v>-45800</v>
      </c>
      <c r="N47" s="14"/>
      <c r="O47" s="14">
        <v>-10181.85</v>
      </c>
    </row>
    <row r="48" spans="1:15" s="1" customFormat="1" ht="18.2" customHeight="1" x14ac:dyDescent="0.2">
      <c r="A48" s="9">
        <v>47</v>
      </c>
      <c r="B48" s="10"/>
      <c r="C48" s="10" t="s">
        <v>99</v>
      </c>
      <c r="D48" s="11">
        <v>-5111810.34</v>
      </c>
      <c r="E48" s="11"/>
      <c r="F48" s="11">
        <v>1334951.3700000001</v>
      </c>
      <c r="G48" s="12">
        <v>-2081853.39</v>
      </c>
      <c r="H48" s="12"/>
      <c r="I48" s="12">
        <v>882255.98999999801</v>
      </c>
      <c r="J48" s="12">
        <v>-1834665.09</v>
      </c>
      <c r="K48" s="12"/>
      <c r="L48" s="12">
        <v>353178.29</v>
      </c>
      <c r="M48" s="12">
        <v>-1195291.8600000001</v>
      </c>
      <c r="N48" s="12"/>
      <c r="O48" s="12">
        <v>99517.0899999994</v>
      </c>
    </row>
    <row r="49" spans="1:15" s="1" customFormat="1" ht="18.2" customHeight="1" x14ac:dyDescent="0.2">
      <c r="A49" s="9">
        <v>48</v>
      </c>
      <c r="B49" s="10"/>
      <c r="C49" s="10" t="s">
        <v>100</v>
      </c>
      <c r="D49" s="11">
        <v>1807459</v>
      </c>
      <c r="E49" s="11"/>
      <c r="F49" s="11">
        <v>-375333.08</v>
      </c>
      <c r="G49" s="11">
        <v>956000</v>
      </c>
      <c r="H49" s="11"/>
      <c r="I49" s="11">
        <v>-160976.31</v>
      </c>
      <c r="J49" s="11">
        <v>249759</v>
      </c>
      <c r="K49" s="11"/>
      <c r="L49" s="11">
        <v>-62884.79</v>
      </c>
      <c r="M49" s="11">
        <v>601700</v>
      </c>
      <c r="N49" s="11"/>
      <c r="O49" s="11">
        <v>-151471.98000000001</v>
      </c>
    </row>
    <row r="50" spans="1:15" s="1" customFormat="1" ht="18.2" customHeight="1" x14ac:dyDescent="0.2">
      <c r="A50" s="9">
        <v>49</v>
      </c>
      <c r="B50" s="13" t="s">
        <v>101</v>
      </c>
      <c r="C50" s="13" t="s">
        <v>102</v>
      </c>
      <c r="D50" s="14">
        <v>3359400</v>
      </c>
      <c r="E50" s="14"/>
      <c r="F50" s="14"/>
      <c r="G50" s="15">
        <v>1620000</v>
      </c>
      <c r="H50" s="15"/>
      <c r="I50" s="15"/>
      <c r="J50" s="15">
        <v>530000</v>
      </c>
      <c r="K50" s="15"/>
      <c r="L50" s="15"/>
      <c r="M50" s="15">
        <v>1209400</v>
      </c>
      <c r="N50" s="15"/>
      <c r="O50" s="15"/>
    </row>
    <row r="51" spans="1:15" s="1" customFormat="1" ht="18.2" customHeight="1" x14ac:dyDescent="0.2">
      <c r="A51" s="9">
        <v>50</v>
      </c>
      <c r="B51" s="13" t="s">
        <v>103</v>
      </c>
      <c r="C51" s="13" t="s">
        <v>104</v>
      </c>
      <c r="D51" s="14">
        <v>-1551941</v>
      </c>
      <c r="E51" s="14"/>
      <c r="F51" s="14">
        <v>-375333.08</v>
      </c>
      <c r="G51" s="14">
        <v>-664000</v>
      </c>
      <c r="H51" s="14"/>
      <c r="I51" s="14">
        <v>-160976.31</v>
      </c>
      <c r="J51" s="14">
        <v>-280241</v>
      </c>
      <c r="K51" s="14"/>
      <c r="L51" s="14">
        <v>-62884.79</v>
      </c>
      <c r="M51" s="14">
        <v>-607700</v>
      </c>
      <c r="N51" s="14"/>
      <c r="O51" s="14">
        <v>-151471.98000000001</v>
      </c>
    </row>
    <row r="52" spans="1:15" s="1" customFormat="1" ht="18.2" customHeight="1" x14ac:dyDescent="0.2">
      <c r="A52" s="9">
        <v>51</v>
      </c>
      <c r="B52" s="10" t="s">
        <v>105</v>
      </c>
      <c r="C52" s="10" t="s">
        <v>106</v>
      </c>
      <c r="D52" s="11">
        <v>-3203841.25</v>
      </c>
      <c r="E52" s="11"/>
      <c r="F52" s="11">
        <v>436222.68</v>
      </c>
      <c r="G52" s="12">
        <v>-1125853.3899999999</v>
      </c>
      <c r="H52" s="12"/>
      <c r="I52" s="12">
        <v>386274.59</v>
      </c>
      <c r="J52" s="12">
        <v>-1484396</v>
      </c>
      <c r="K52" s="12"/>
      <c r="L52" s="12">
        <v>154466.53</v>
      </c>
      <c r="M52" s="12">
        <v>-593591.86</v>
      </c>
      <c r="N52" s="12"/>
      <c r="O52" s="12">
        <v>-104518.44</v>
      </c>
    </row>
    <row r="53" spans="1:15" s="1" customFormat="1" ht="24.6" customHeight="1" x14ac:dyDescent="0.2">
      <c r="A53" s="9">
        <v>52</v>
      </c>
      <c r="B53" s="10"/>
      <c r="C53" s="10" t="s">
        <v>107</v>
      </c>
      <c r="D53" s="11">
        <v>100510.09</v>
      </c>
      <c r="E53" s="11"/>
      <c r="F53" s="11">
        <v>-523395.60999999399</v>
      </c>
      <c r="G53" s="11">
        <v>0</v>
      </c>
      <c r="H53" s="11"/>
      <c r="I53" s="11">
        <v>-335005.08999999898</v>
      </c>
      <c r="J53" s="11">
        <v>100510.09</v>
      </c>
      <c r="K53" s="11"/>
      <c r="L53" s="11">
        <v>-135826.97</v>
      </c>
      <c r="M53" s="11">
        <v>0</v>
      </c>
      <c r="N53" s="11"/>
      <c r="O53" s="11">
        <v>-52563.549999999799</v>
      </c>
    </row>
    <row r="54" spans="1:15" s="1" customFormat="1" ht="18.2" customHeight="1" x14ac:dyDescent="0.2">
      <c r="A54" s="9">
        <v>53</v>
      </c>
      <c r="B54" s="13"/>
      <c r="C54" s="13"/>
      <c r="D54" s="14"/>
      <c r="E54" s="14"/>
      <c r="F54" s="14"/>
      <c r="G54" s="15"/>
      <c r="H54" s="15"/>
      <c r="I54" s="15"/>
      <c r="J54" s="15"/>
      <c r="K54" s="15"/>
      <c r="L54" s="15"/>
      <c r="M54" s="15"/>
      <c r="N54" s="15"/>
      <c r="O54" s="15"/>
    </row>
    <row r="55" spans="1:15" s="1" customFormat="1" ht="24.6" customHeight="1" x14ac:dyDescent="0.2">
      <c r="A55" s="9">
        <v>54</v>
      </c>
      <c r="B55" s="10"/>
      <c r="C55" s="10" t="s">
        <v>108</v>
      </c>
      <c r="D55" s="11">
        <v>48960207.329999998</v>
      </c>
      <c r="E55" s="11"/>
      <c r="F55" s="11">
        <v>10631538.67</v>
      </c>
      <c r="G55" s="11">
        <v>21408436.329999998</v>
      </c>
      <c r="H55" s="11"/>
      <c r="I55" s="11">
        <v>4771180.37</v>
      </c>
      <c r="J55" s="11">
        <v>10842171</v>
      </c>
      <c r="K55" s="11"/>
      <c r="L55" s="11">
        <v>1816448.1</v>
      </c>
      <c r="M55" s="11">
        <v>16709600</v>
      </c>
      <c r="N55" s="11"/>
      <c r="O55" s="11">
        <v>4043910.2</v>
      </c>
    </row>
    <row r="56" spans="1:15" s="1" customFormat="1" ht="18.2" customHeight="1" x14ac:dyDescent="0.2">
      <c r="A56" s="9">
        <v>55</v>
      </c>
      <c r="B56" s="10" t="s">
        <v>109</v>
      </c>
      <c r="C56" s="10" t="s">
        <v>110</v>
      </c>
      <c r="D56" s="11">
        <v>5555368</v>
      </c>
      <c r="E56" s="11"/>
      <c r="F56" s="11">
        <v>1112064.8400000001</v>
      </c>
      <c r="G56" s="12">
        <v>2635470</v>
      </c>
      <c r="H56" s="12"/>
      <c r="I56" s="12">
        <v>543230.51</v>
      </c>
      <c r="J56" s="12">
        <v>1131198</v>
      </c>
      <c r="K56" s="12"/>
      <c r="L56" s="12">
        <v>227943.08</v>
      </c>
      <c r="M56" s="12">
        <v>1788700</v>
      </c>
      <c r="N56" s="12"/>
      <c r="O56" s="12">
        <v>340891.25</v>
      </c>
    </row>
    <row r="57" spans="1:15" s="1" customFormat="1" ht="18.2" customHeight="1" x14ac:dyDescent="0.2">
      <c r="A57" s="9">
        <v>56</v>
      </c>
      <c r="B57" s="13" t="s">
        <v>111</v>
      </c>
      <c r="C57" s="13" t="s">
        <v>112</v>
      </c>
      <c r="D57" s="14">
        <v>449293</v>
      </c>
      <c r="E57" s="14"/>
      <c r="F57" s="14">
        <v>86501.9</v>
      </c>
      <c r="G57" s="14">
        <v>229490</v>
      </c>
      <c r="H57" s="14"/>
      <c r="I57" s="14">
        <v>45240.5</v>
      </c>
      <c r="J57" s="14">
        <v>108003</v>
      </c>
      <c r="K57" s="14"/>
      <c r="L57" s="14">
        <v>18790.189999999999</v>
      </c>
      <c r="M57" s="14">
        <v>111800</v>
      </c>
      <c r="N57" s="14"/>
      <c r="O57" s="14">
        <v>22471.21</v>
      </c>
    </row>
    <row r="58" spans="1:15" s="1" customFormat="1" ht="18.2" customHeight="1" x14ac:dyDescent="0.2">
      <c r="A58" s="9">
        <v>57</v>
      </c>
      <c r="B58" s="13" t="s">
        <v>113</v>
      </c>
      <c r="C58" s="13" t="s">
        <v>114</v>
      </c>
      <c r="D58" s="14">
        <v>4428741</v>
      </c>
      <c r="E58" s="14"/>
      <c r="F58" s="14">
        <v>963740.14</v>
      </c>
      <c r="G58" s="15">
        <v>2078059</v>
      </c>
      <c r="H58" s="15"/>
      <c r="I58" s="15">
        <v>466558.93</v>
      </c>
      <c r="J58" s="15">
        <v>873382</v>
      </c>
      <c r="K58" s="15"/>
      <c r="L58" s="15">
        <v>192085.02</v>
      </c>
      <c r="M58" s="15">
        <v>1477300</v>
      </c>
      <c r="N58" s="15"/>
      <c r="O58" s="15">
        <v>305096.19</v>
      </c>
    </row>
    <row r="59" spans="1:15" s="1" customFormat="1" ht="18.2" customHeight="1" x14ac:dyDescent="0.2">
      <c r="A59" s="9">
        <v>58</v>
      </c>
      <c r="B59" s="13" t="s">
        <v>115</v>
      </c>
      <c r="C59" s="13" t="s">
        <v>116</v>
      </c>
      <c r="D59" s="14">
        <v>307700</v>
      </c>
      <c r="E59" s="14"/>
      <c r="F59" s="14"/>
      <c r="G59" s="14">
        <v>130700</v>
      </c>
      <c r="H59" s="14"/>
      <c r="I59" s="14"/>
      <c r="J59" s="14">
        <v>40000</v>
      </c>
      <c r="K59" s="14"/>
      <c r="L59" s="14"/>
      <c r="M59" s="14">
        <v>137000</v>
      </c>
      <c r="N59" s="14"/>
      <c r="O59" s="14"/>
    </row>
    <row r="60" spans="1:15" s="1" customFormat="1" ht="18.2" customHeight="1" x14ac:dyDescent="0.2">
      <c r="A60" s="9">
        <v>59</v>
      </c>
      <c r="B60" s="13" t="s">
        <v>117</v>
      </c>
      <c r="C60" s="13" t="s">
        <v>118</v>
      </c>
      <c r="D60" s="14">
        <v>193695</v>
      </c>
      <c r="E60" s="14"/>
      <c r="F60" s="14">
        <v>21104.99</v>
      </c>
      <c r="G60" s="15">
        <v>117221</v>
      </c>
      <c r="H60" s="15"/>
      <c r="I60" s="15">
        <v>13329.99</v>
      </c>
      <c r="J60" s="15">
        <v>59674</v>
      </c>
      <c r="K60" s="15"/>
      <c r="L60" s="15">
        <v>4633</v>
      </c>
      <c r="M60" s="15">
        <v>16800</v>
      </c>
      <c r="N60" s="15"/>
      <c r="O60" s="15">
        <v>3142</v>
      </c>
    </row>
    <row r="61" spans="1:15" s="1" customFormat="1" ht="18.2" customHeight="1" x14ac:dyDescent="0.2">
      <c r="A61" s="9">
        <v>60</v>
      </c>
      <c r="B61" s="13" t="s">
        <v>119</v>
      </c>
      <c r="C61" s="13" t="s">
        <v>120</v>
      </c>
      <c r="D61" s="14">
        <v>175939</v>
      </c>
      <c r="E61" s="14"/>
      <c r="F61" s="14">
        <v>40717.81</v>
      </c>
      <c r="G61" s="14">
        <v>80000</v>
      </c>
      <c r="H61" s="14"/>
      <c r="I61" s="14">
        <v>18101.09</v>
      </c>
      <c r="J61" s="14">
        <v>50139</v>
      </c>
      <c r="K61" s="14"/>
      <c r="L61" s="14">
        <v>12434.87</v>
      </c>
      <c r="M61" s="14">
        <v>45800</v>
      </c>
      <c r="N61" s="14"/>
      <c r="O61" s="14">
        <v>10181.85</v>
      </c>
    </row>
    <row r="62" spans="1:15" s="1" customFormat="1" ht="18.2" customHeight="1" x14ac:dyDescent="0.2">
      <c r="A62" s="9">
        <v>61</v>
      </c>
      <c r="B62" s="13"/>
      <c r="C62" s="13" t="s">
        <v>121</v>
      </c>
      <c r="D62" s="14"/>
      <c r="E62" s="14"/>
      <c r="F62" s="14"/>
      <c r="G62" s="15"/>
      <c r="H62" s="15"/>
      <c r="I62" s="15"/>
      <c r="J62" s="15"/>
      <c r="K62" s="15"/>
      <c r="L62" s="15"/>
      <c r="M62" s="15"/>
      <c r="N62" s="15"/>
      <c r="O62" s="15"/>
    </row>
    <row r="63" spans="1:15" s="1" customFormat="1" ht="18.2" customHeight="1" x14ac:dyDescent="0.2">
      <c r="A63" s="9">
        <v>62</v>
      </c>
      <c r="B63" s="10" t="s">
        <v>122</v>
      </c>
      <c r="C63" s="10" t="s">
        <v>123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</row>
    <row r="64" spans="1:15" s="1" customFormat="1" ht="18.2" customHeight="1" x14ac:dyDescent="0.2">
      <c r="A64" s="9">
        <v>63</v>
      </c>
      <c r="B64" s="10" t="s">
        <v>124</v>
      </c>
      <c r="C64" s="10" t="s">
        <v>125</v>
      </c>
      <c r="D64" s="11">
        <v>62500</v>
      </c>
      <c r="E64" s="11"/>
      <c r="F64" s="11">
        <v>8256.42</v>
      </c>
      <c r="G64" s="12">
        <v>28400</v>
      </c>
      <c r="H64" s="12"/>
      <c r="I64" s="12">
        <v>7500</v>
      </c>
      <c r="J64" s="12">
        <v>30000</v>
      </c>
      <c r="K64" s="12"/>
      <c r="L64" s="12"/>
      <c r="M64" s="12">
        <v>4100</v>
      </c>
      <c r="N64" s="12"/>
      <c r="O64" s="12">
        <v>756.42</v>
      </c>
    </row>
    <row r="65" spans="1:15" s="1" customFormat="1" ht="18.2" customHeight="1" x14ac:dyDescent="0.2">
      <c r="A65" s="9">
        <v>64</v>
      </c>
      <c r="B65" s="13" t="s">
        <v>126</v>
      </c>
      <c r="C65" s="13" t="s">
        <v>127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</row>
    <row r="66" spans="1:15" s="1" customFormat="1" ht="18.2" customHeight="1" x14ac:dyDescent="0.2">
      <c r="A66" s="9">
        <v>65</v>
      </c>
      <c r="B66" s="13" t="s">
        <v>128</v>
      </c>
      <c r="C66" s="13" t="s">
        <v>129</v>
      </c>
      <c r="D66" s="14">
        <v>30000</v>
      </c>
      <c r="E66" s="14"/>
      <c r="F66" s="14"/>
      <c r="G66" s="15"/>
      <c r="H66" s="15"/>
      <c r="I66" s="15"/>
      <c r="J66" s="15">
        <v>30000</v>
      </c>
      <c r="K66" s="15"/>
      <c r="L66" s="15"/>
      <c r="M66" s="15"/>
      <c r="N66" s="15"/>
      <c r="O66" s="15"/>
    </row>
    <row r="67" spans="1:15" s="1" customFormat="1" ht="18.2" customHeight="1" x14ac:dyDescent="0.2">
      <c r="A67" s="9">
        <v>66</v>
      </c>
      <c r="B67" s="13"/>
      <c r="C67" s="13" t="s">
        <v>130</v>
      </c>
      <c r="D67" s="14">
        <v>32500</v>
      </c>
      <c r="E67" s="14"/>
      <c r="F67" s="14">
        <v>8256.42</v>
      </c>
      <c r="G67" s="14">
        <v>28400</v>
      </c>
      <c r="H67" s="14"/>
      <c r="I67" s="14">
        <v>7500</v>
      </c>
      <c r="J67" s="14"/>
      <c r="K67" s="14"/>
      <c r="L67" s="14"/>
      <c r="M67" s="14">
        <v>4100</v>
      </c>
      <c r="N67" s="14"/>
      <c r="O67" s="14">
        <v>756.42</v>
      </c>
    </row>
    <row r="68" spans="1:15" s="1" customFormat="1" ht="18.2" customHeight="1" x14ac:dyDescent="0.2">
      <c r="A68" s="9">
        <v>67</v>
      </c>
      <c r="B68" s="10" t="s">
        <v>131</v>
      </c>
      <c r="C68" s="10" t="s">
        <v>132</v>
      </c>
      <c r="D68" s="11">
        <v>5470492</v>
      </c>
      <c r="E68" s="11"/>
      <c r="F68" s="11">
        <v>705157.74</v>
      </c>
      <c r="G68" s="12">
        <v>2160237</v>
      </c>
      <c r="H68" s="12"/>
      <c r="I68" s="12">
        <v>219850.78</v>
      </c>
      <c r="J68" s="12">
        <v>1700455</v>
      </c>
      <c r="K68" s="12"/>
      <c r="L68" s="12">
        <v>112851.91</v>
      </c>
      <c r="M68" s="12">
        <v>1609800</v>
      </c>
      <c r="N68" s="12"/>
      <c r="O68" s="12">
        <v>372455.05</v>
      </c>
    </row>
    <row r="69" spans="1:15" s="1" customFormat="1" ht="18.2" customHeight="1" x14ac:dyDescent="0.2">
      <c r="A69" s="9">
        <v>68</v>
      </c>
      <c r="B69" s="13" t="s">
        <v>133</v>
      </c>
      <c r="C69" s="13" t="s">
        <v>134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</row>
    <row r="70" spans="1:15" s="1" customFormat="1" ht="18.2" customHeight="1" x14ac:dyDescent="0.2">
      <c r="A70" s="9">
        <v>69</v>
      </c>
      <c r="B70" s="13" t="s">
        <v>135</v>
      </c>
      <c r="C70" s="13" t="s">
        <v>136</v>
      </c>
      <c r="D70" s="14">
        <v>19900</v>
      </c>
      <c r="E70" s="14"/>
      <c r="F70" s="14">
        <v>1885.2</v>
      </c>
      <c r="G70" s="15">
        <v>11000</v>
      </c>
      <c r="H70" s="15"/>
      <c r="I70" s="15">
        <v>3.25</v>
      </c>
      <c r="J70" s="15">
        <v>4000</v>
      </c>
      <c r="K70" s="15"/>
      <c r="L70" s="15">
        <v>468.95</v>
      </c>
      <c r="M70" s="15">
        <v>4900</v>
      </c>
      <c r="N70" s="15"/>
      <c r="O70" s="15">
        <v>1413</v>
      </c>
    </row>
    <row r="71" spans="1:15" s="1" customFormat="1" ht="18.2" customHeight="1" x14ac:dyDescent="0.2">
      <c r="A71" s="9">
        <v>70</v>
      </c>
      <c r="B71" s="13" t="s">
        <v>137</v>
      </c>
      <c r="C71" s="13" t="s">
        <v>138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</row>
    <row r="72" spans="1:15" s="1" customFormat="1" ht="18.2" customHeight="1" x14ac:dyDescent="0.2">
      <c r="A72" s="9">
        <v>71</v>
      </c>
      <c r="B72" s="13" t="s">
        <v>139</v>
      </c>
      <c r="C72" s="13" t="s">
        <v>140</v>
      </c>
      <c r="D72" s="14"/>
      <c r="E72" s="14"/>
      <c r="F72" s="14"/>
      <c r="G72" s="15"/>
      <c r="H72" s="15"/>
      <c r="I72" s="15"/>
      <c r="J72" s="15"/>
      <c r="K72" s="15"/>
      <c r="L72" s="15"/>
      <c r="M72" s="15"/>
      <c r="N72" s="15"/>
      <c r="O72" s="15"/>
    </row>
    <row r="73" spans="1:15" s="1" customFormat="1" ht="18.2" customHeight="1" x14ac:dyDescent="0.2">
      <c r="A73" s="9">
        <v>72</v>
      </c>
      <c r="B73" s="13" t="s">
        <v>141</v>
      </c>
      <c r="C73" s="13" t="s">
        <v>142</v>
      </c>
      <c r="D73" s="14">
        <v>6670</v>
      </c>
      <c r="E73" s="14"/>
      <c r="F73" s="14">
        <v>2995.27</v>
      </c>
      <c r="G73" s="14"/>
      <c r="H73" s="14"/>
      <c r="I73" s="14"/>
      <c r="J73" s="14">
        <v>6670</v>
      </c>
      <c r="K73" s="14"/>
      <c r="L73" s="14">
        <v>2995.27</v>
      </c>
      <c r="M73" s="14"/>
      <c r="N73" s="14"/>
      <c r="O73" s="14"/>
    </row>
    <row r="74" spans="1:15" s="1" customFormat="1" ht="18.2" customHeight="1" x14ac:dyDescent="0.2">
      <c r="A74" s="9">
        <v>73</v>
      </c>
      <c r="B74" s="13" t="s">
        <v>143</v>
      </c>
      <c r="C74" s="13" t="s">
        <v>144</v>
      </c>
      <c r="D74" s="14">
        <v>216355</v>
      </c>
      <c r="E74" s="14"/>
      <c r="F74" s="14">
        <v>51971.99</v>
      </c>
      <c r="G74" s="15"/>
      <c r="H74" s="15"/>
      <c r="I74" s="15"/>
      <c r="J74" s="15">
        <v>216355</v>
      </c>
      <c r="K74" s="15"/>
      <c r="L74" s="15">
        <v>51971.99</v>
      </c>
      <c r="M74" s="15"/>
      <c r="N74" s="15"/>
      <c r="O74" s="15"/>
    </row>
    <row r="75" spans="1:15" s="1" customFormat="1" ht="18.2" customHeight="1" x14ac:dyDescent="0.2">
      <c r="A75" s="9">
        <v>74</v>
      </c>
      <c r="B75" s="13" t="s">
        <v>145</v>
      </c>
      <c r="C75" s="13" t="s">
        <v>146</v>
      </c>
      <c r="D75" s="14">
        <v>3273396</v>
      </c>
      <c r="E75" s="14"/>
      <c r="F75" s="14">
        <v>259992.95999999999</v>
      </c>
      <c r="G75" s="14">
        <v>1537329</v>
      </c>
      <c r="H75" s="14"/>
      <c r="I75" s="14">
        <v>135247.17000000001</v>
      </c>
      <c r="J75" s="14">
        <v>1030567</v>
      </c>
      <c r="K75" s="14"/>
      <c r="L75" s="14">
        <v>47405.36</v>
      </c>
      <c r="M75" s="14">
        <v>705500</v>
      </c>
      <c r="N75" s="14"/>
      <c r="O75" s="14">
        <v>77340.429999999993</v>
      </c>
    </row>
    <row r="76" spans="1:15" s="1" customFormat="1" ht="18.2" customHeight="1" x14ac:dyDescent="0.2">
      <c r="A76" s="9">
        <v>75</v>
      </c>
      <c r="B76" s="13" t="s">
        <v>147</v>
      </c>
      <c r="C76" s="13" t="s">
        <v>148</v>
      </c>
      <c r="D76" s="14">
        <v>125600</v>
      </c>
      <c r="E76" s="14"/>
      <c r="F76" s="14">
        <v>21453.56</v>
      </c>
      <c r="G76" s="15"/>
      <c r="H76" s="15"/>
      <c r="I76" s="15"/>
      <c r="J76" s="15">
        <v>40200</v>
      </c>
      <c r="K76" s="15"/>
      <c r="L76" s="15">
        <v>796.14</v>
      </c>
      <c r="M76" s="15">
        <v>85400</v>
      </c>
      <c r="N76" s="15"/>
      <c r="O76" s="15">
        <v>20657.419999999998</v>
      </c>
    </row>
    <row r="77" spans="1:15" s="1" customFormat="1" ht="18.2" customHeight="1" x14ac:dyDescent="0.2">
      <c r="A77" s="9">
        <v>76</v>
      </c>
      <c r="B77" s="13" t="s">
        <v>149</v>
      </c>
      <c r="C77" s="13" t="s">
        <v>150</v>
      </c>
      <c r="D77" s="14">
        <v>352720</v>
      </c>
      <c r="E77" s="14"/>
      <c r="F77" s="14">
        <v>3164.34</v>
      </c>
      <c r="G77" s="14"/>
      <c r="H77" s="14"/>
      <c r="I77" s="14"/>
      <c r="J77" s="14">
        <v>352720</v>
      </c>
      <c r="K77" s="14"/>
      <c r="L77" s="14">
        <v>3164.34</v>
      </c>
      <c r="M77" s="14"/>
      <c r="N77" s="14"/>
      <c r="O77" s="14"/>
    </row>
    <row r="78" spans="1:15" s="1" customFormat="1" ht="18.2" customHeight="1" x14ac:dyDescent="0.2">
      <c r="A78" s="9">
        <v>77</v>
      </c>
      <c r="B78" s="13" t="s">
        <v>151</v>
      </c>
      <c r="C78" s="13" t="s">
        <v>152</v>
      </c>
      <c r="D78" s="14"/>
      <c r="E78" s="14"/>
      <c r="F78" s="14"/>
      <c r="G78" s="15"/>
      <c r="H78" s="15"/>
      <c r="I78" s="15"/>
      <c r="J78" s="15"/>
      <c r="K78" s="15"/>
      <c r="L78" s="15"/>
      <c r="M78" s="15"/>
      <c r="N78" s="15"/>
      <c r="O78" s="15"/>
    </row>
    <row r="79" spans="1:15" s="1" customFormat="1" ht="18.2" customHeight="1" x14ac:dyDescent="0.2">
      <c r="A79" s="9">
        <v>78</v>
      </c>
      <c r="B79" s="13" t="s">
        <v>153</v>
      </c>
      <c r="C79" s="13" t="s">
        <v>154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</row>
    <row r="80" spans="1:15" s="1" customFormat="1" ht="18.2" customHeight="1" x14ac:dyDescent="0.2">
      <c r="A80" s="9">
        <v>79</v>
      </c>
      <c r="B80" s="13" t="s">
        <v>155</v>
      </c>
      <c r="C80" s="13" t="s">
        <v>156</v>
      </c>
      <c r="D80" s="14">
        <v>12046</v>
      </c>
      <c r="E80" s="14"/>
      <c r="F80" s="14">
        <v>401.4</v>
      </c>
      <c r="G80" s="15"/>
      <c r="H80" s="15"/>
      <c r="I80" s="15"/>
      <c r="J80" s="15">
        <v>12046</v>
      </c>
      <c r="K80" s="15"/>
      <c r="L80" s="15">
        <v>401.4</v>
      </c>
      <c r="M80" s="15"/>
      <c r="N80" s="15"/>
      <c r="O80" s="15"/>
    </row>
    <row r="81" spans="1:15" s="1" customFormat="1" ht="18.2" customHeight="1" x14ac:dyDescent="0.2">
      <c r="A81" s="9">
        <v>80</v>
      </c>
      <c r="B81" s="13" t="s">
        <v>157</v>
      </c>
      <c r="C81" s="13" t="s">
        <v>158</v>
      </c>
      <c r="D81" s="14">
        <v>370450</v>
      </c>
      <c r="E81" s="14"/>
      <c r="F81" s="14">
        <v>213999</v>
      </c>
      <c r="G81" s="14">
        <v>175450</v>
      </c>
      <c r="H81" s="14"/>
      <c r="I81" s="14">
        <v>23999</v>
      </c>
      <c r="J81" s="14">
        <v>5000</v>
      </c>
      <c r="K81" s="14"/>
      <c r="L81" s="14"/>
      <c r="M81" s="14">
        <v>190000</v>
      </c>
      <c r="N81" s="14"/>
      <c r="O81" s="14">
        <v>190000</v>
      </c>
    </row>
    <row r="82" spans="1:15" s="1" customFormat="1" ht="18.2" customHeight="1" x14ac:dyDescent="0.2">
      <c r="A82" s="9">
        <v>81</v>
      </c>
      <c r="B82" s="13" t="s">
        <v>159</v>
      </c>
      <c r="C82" s="13" t="s">
        <v>160</v>
      </c>
      <c r="D82" s="14">
        <v>671937</v>
      </c>
      <c r="E82" s="14"/>
      <c r="F82" s="14">
        <v>71966.679999999993</v>
      </c>
      <c r="G82" s="15">
        <v>132137</v>
      </c>
      <c r="H82" s="15"/>
      <c r="I82" s="15">
        <v>2423.7600000000002</v>
      </c>
      <c r="J82" s="15">
        <v>10000</v>
      </c>
      <c r="K82" s="15"/>
      <c r="L82" s="15"/>
      <c r="M82" s="15">
        <v>529800</v>
      </c>
      <c r="N82" s="15"/>
      <c r="O82" s="15">
        <v>69542.92</v>
      </c>
    </row>
    <row r="83" spans="1:15" s="1" customFormat="1" ht="18.2" customHeight="1" x14ac:dyDescent="0.2">
      <c r="A83" s="9">
        <v>82</v>
      </c>
      <c r="B83" s="13" t="s">
        <v>161</v>
      </c>
      <c r="C83" s="13" t="s">
        <v>162</v>
      </c>
      <c r="D83" s="14">
        <v>401418</v>
      </c>
      <c r="E83" s="14"/>
      <c r="F83" s="14">
        <v>76987.34</v>
      </c>
      <c r="G83" s="14">
        <v>284321</v>
      </c>
      <c r="H83" s="14"/>
      <c r="I83" s="14">
        <v>57837.599999999999</v>
      </c>
      <c r="J83" s="14">
        <v>22897</v>
      </c>
      <c r="K83" s="14"/>
      <c r="L83" s="14">
        <v>5648.46</v>
      </c>
      <c r="M83" s="14">
        <v>94200</v>
      </c>
      <c r="N83" s="14"/>
      <c r="O83" s="14">
        <v>13501.28</v>
      </c>
    </row>
    <row r="84" spans="1:15" s="1" customFormat="1" ht="18.2" customHeight="1" x14ac:dyDescent="0.2">
      <c r="A84" s="9">
        <v>83</v>
      </c>
      <c r="B84" s="13"/>
      <c r="C84" s="13" t="s">
        <v>163</v>
      </c>
      <c r="D84" s="14">
        <v>20000</v>
      </c>
      <c r="E84" s="14"/>
      <c r="F84" s="14">
        <v>340</v>
      </c>
      <c r="G84" s="15">
        <v>20000</v>
      </c>
      <c r="H84" s="15"/>
      <c r="I84" s="15">
        <v>340</v>
      </c>
      <c r="J84" s="15"/>
      <c r="K84" s="15"/>
      <c r="L84" s="15"/>
      <c r="M84" s="15"/>
      <c r="N84" s="15"/>
      <c r="O84" s="15"/>
    </row>
    <row r="85" spans="1:15" s="1" customFormat="1" ht="18.2" customHeight="1" x14ac:dyDescent="0.2">
      <c r="A85" s="9">
        <v>84</v>
      </c>
      <c r="B85" s="10" t="s">
        <v>164</v>
      </c>
      <c r="C85" s="10" t="s">
        <v>165</v>
      </c>
      <c r="D85" s="11">
        <v>748592</v>
      </c>
      <c r="E85" s="11"/>
      <c r="F85" s="11">
        <v>110193.33</v>
      </c>
      <c r="G85" s="11">
        <v>446776</v>
      </c>
      <c r="H85" s="11"/>
      <c r="I85" s="11">
        <v>65267.25</v>
      </c>
      <c r="J85" s="11">
        <v>199516</v>
      </c>
      <c r="K85" s="11"/>
      <c r="L85" s="11">
        <v>28373.4</v>
      </c>
      <c r="M85" s="11">
        <v>102300</v>
      </c>
      <c r="N85" s="11"/>
      <c r="O85" s="11">
        <v>16552.68</v>
      </c>
    </row>
    <row r="86" spans="1:15" s="1" customFormat="1" ht="18.2" customHeight="1" x14ac:dyDescent="0.2">
      <c r="A86" s="9">
        <v>85</v>
      </c>
      <c r="B86" s="13" t="s">
        <v>166</v>
      </c>
      <c r="C86" s="13" t="s">
        <v>167</v>
      </c>
      <c r="D86" s="14">
        <v>222467</v>
      </c>
      <c r="E86" s="14"/>
      <c r="F86" s="14">
        <v>47821.24</v>
      </c>
      <c r="G86" s="15">
        <v>134225</v>
      </c>
      <c r="H86" s="15"/>
      <c r="I86" s="15">
        <v>32207.200000000001</v>
      </c>
      <c r="J86" s="15">
        <v>37642</v>
      </c>
      <c r="K86" s="15"/>
      <c r="L86" s="15">
        <v>6987.67</v>
      </c>
      <c r="M86" s="15">
        <v>50600</v>
      </c>
      <c r="N86" s="15"/>
      <c r="O86" s="15">
        <v>8626.3700000000008</v>
      </c>
    </row>
    <row r="87" spans="1:15" s="1" customFormat="1" ht="18.2" customHeight="1" x14ac:dyDescent="0.2">
      <c r="A87" s="9">
        <v>86</v>
      </c>
      <c r="B87" s="13" t="s">
        <v>168</v>
      </c>
      <c r="C87" s="13" t="s">
        <v>169</v>
      </c>
      <c r="D87" s="14">
        <v>158374</v>
      </c>
      <c r="E87" s="14"/>
      <c r="F87" s="14">
        <v>20996.09</v>
      </c>
      <c r="G87" s="14"/>
      <c r="H87" s="14"/>
      <c r="I87" s="14"/>
      <c r="J87" s="14">
        <v>158374</v>
      </c>
      <c r="K87" s="14"/>
      <c r="L87" s="14">
        <v>20996.09</v>
      </c>
      <c r="M87" s="14"/>
      <c r="N87" s="14"/>
      <c r="O87" s="14"/>
    </row>
    <row r="88" spans="1:15" s="1" customFormat="1" ht="18.2" customHeight="1" x14ac:dyDescent="0.2">
      <c r="A88" s="9">
        <v>87</v>
      </c>
      <c r="B88" s="13" t="s">
        <v>170</v>
      </c>
      <c r="C88" s="13" t="s">
        <v>171</v>
      </c>
      <c r="D88" s="14">
        <v>500</v>
      </c>
      <c r="E88" s="14"/>
      <c r="F88" s="14">
        <v>279.04000000000002</v>
      </c>
      <c r="G88" s="15"/>
      <c r="H88" s="15"/>
      <c r="I88" s="15"/>
      <c r="J88" s="15">
        <v>500</v>
      </c>
      <c r="K88" s="15"/>
      <c r="L88" s="15">
        <v>279.04000000000002</v>
      </c>
      <c r="M88" s="15"/>
      <c r="N88" s="15"/>
      <c r="O88" s="15"/>
    </row>
    <row r="89" spans="1:15" s="1" customFormat="1" ht="18.2" customHeight="1" x14ac:dyDescent="0.2">
      <c r="A89" s="9">
        <v>88</v>
      </c>
      <c r="B89" s="13" t="s">
        <v>172</v>
      </c>
      <c r="C89" s="13" t="s">
        <v>173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</row>
    <row r="90" spans="1:15" s="1" customFormat="1" ht="18.2" customHeight="1" x14ac:dyDescent="0.2">
      <c r="A90" s="9">
        <v>89</v>
      </c>
      <c r="B90" s="13" t="s">
        <v>174</v>
      </c>
      <c r="C90" s="13" t="s">
        <v>175</v>
      </c>
      <c r="D90" s="14">
        <v>347251</v>
      </c>
      <c r="E90" s="14"/>
      <c r="F90" s="14">
        <v>40986.36</v>
      </c>
      <c r="G90" s="15">
        <v>295551</v>
      </c>
      <c r="H90" s="15"/>
      <c r="I90" s="15">
        <v>33060.050000000003</v>
      </c>
      <c r="J90" s="15"/>
      <c r="K90" s="15"/>
      <c r="L90" s="15"/>
      <c r="M90" s="15">
        <v>51700</v>
      </c>
      <c r="N90" s="15"/>
      <c r="O90" s="15">
        <v>7926.31</v>
      </c>
    </row>
    <row r="91" spans="1:15" s="1" customFormat="1" ht="18.2" customHeight="1" x14ac:dyDescent="0.2">
      <c r="A91" s="9">
        <v>90</v>
      </c>
      <c r="B91" s="13"/>
      <c r="C91" s="13" t="s">
        <v>176</v>
      </c>
      <c r="D91" s="14">
        <v>20000</v>
      </c>
      <c r="E91" s="14"/>
      <c r="F91" s="14">
        <v>110.6</v>
      </c>
      <c r="G91" s="14">
        <v>17000</v>
      </c>
      <c r="H91" s="14"/>
      <c r="I91" s="14"/>
      <c r="J91" s="14">
        <v>3000</v>
      </c>
      <c r="K91" s="14"/>
      <c r="L91" s="14">
        <v>110.6</v>
      </c>
      <c r="M91" s="14"/>
      <c r="N91" s="14"/>
      <c r="O91" s="14"/>
    </row>
    <row r="92" spans="1:15" s="1" customFormat="1" ht="18.2" customHeight="1" x14ac:dyDescent="0.2">
      <c r="A92" s="9">
        <v>91</v>
      </c>
      <c r="B92" s="10" t="s">
        <v>177</v>
      </c>
      <c r="C92" s="10" t="s">
        <v>178</v>
      </c>
      <c r="D92" s="11">
        <v>2613944.5099999998</v>
      </c>
      <c r="E92" s="11"/>
      <c r="F92" s="11">
        <v>516279.94</v>
      </c>
      <c r="G92" s="12">
        <v>939848.51</v>
      </c>
      <c r="H92" s="12"/>
      <c r="I92" s="12">
        <v>121243.12</v>
      </c>
      <c r="J92" s="12">
        <v>502296</v>
      </c>
      <c r="K92" s="12"/>
      <c r="L92" s="12">
        <v>46705.54</v>
      </c>
      <c r="M92" s="12">
        <v>1171800</v>
      </c>
      <c r="N92" s="12"/>
      <c r="O92" s="12">
        <v>348331.28</v>
      </c>
    </row>
    <row r="93" spans="1:15" s="1" customFormat="1" ht="18.2" customHeight="1" x14ac:dyDescent="0.2">
      <c r="A93" s="9">
        <v>92</v>
      </c>
      <c r="B93" s="13" t="s">
        <v>179</v>
      </c>
      <c r="C93" s="13" t="s">
        <v>180</v>
      </c>
      <c r="D93" s="14">
        <v>8000</v>
      </c>
      <c r="E93" s="14"/>
      <c r="F93" s="14"/>
      <c r="G93" s="14">
        <v>8000</v>
      </c>
      <c r="H93" s="14"/>
      <c r="I93" s="14"/>
      <c r="J93" s="14"/>
      <c r="K93" s="14"/>
      <c r="L93" s="14"/>
      <c r="M93" s="14"/>
      <c r="N93" s="14"/>
      <c r="O93" s="14"/>
    </row>
    <row r="94" spans="1:15" s="1" customFormat="1" ht="18.2" customHeight="1" x14ac:dyDescent="0.2">
      <c r="A94" s="9">
        <v>93</v>
      </c>
      <c r="B94" s="13" t="s">
        <v>181</v>
      </c>
      <c r="C94" s="13" t="s">
        <v>182</v>
      </c>
      <c r="D94" s="14"/>
      <c r="E94" s="14"/>
      <c r="F94" s="14"/>
      <c r="G94" s="15"/>
      <c r="H94" s="15"/>
      <c r="I94" s="15"/>
      <c r="J94" s="15"/>
      <c r="K94" s="15"/>
      <c r="L94" s="15"/>
      <c r="M94" s="15"/>
      <c r="N94" s="15"/>
      <c r="O94" s="15"/>
    </row>
    <row r="95" spans="1:15" s="1" customFormat="1" ht="18.2" customHeight="1" x14ac:dyDescent="0.2">
      <c r="A95" s="9">
        <v>94</v>
      </c>
      <c r="B95" s="13" t="s">
        <v>183</v>
      </c>
      <c r="C95" s="13" t="s">
        <v>184</v>
      </c>
      <c r="D95" s="14">
        <v>570517.51</v>
      </c>
      <c r="E95" s="14"/>
      <c r="F95" s="14">
        <v>23567.41</v>
      </c>
      <c r="G95" s="14">
        <v>210278.51</v>
      </c>
      <c r="H95" s="14"/>
      <c r="I95" s="14">
        <v>20937.560000000001</v>
      </c>
      <c r="J95" s="14">
        <v>350239</v>
      </c>
      <c r="K95" s="14"/>
      <c r="L95" s="14">
        <v>2629.85</v>
      </c>
      <c r="M95" s="14">
        <v>10000</v>
      </c>
      <c r="N95" s="14"/>
      <c r="O95" s="14"/>
    </row>
    <row r="96" spans="1:15" s="1" customFormat="1" ht="18.2" customHeight="1" x14ac:dyDescent="0.2">
      <c r="A96" s="9">
        <v>95</v>
      </c>
      <c r="B96" s="13" t="s">
        <v>185</v>
      </c>
      <c r="C96" s="13" t="s">
        <v>186</v>
      </c>
      <c r="D96" s="14">
        <v>1012047</v>
      </c>
      <c r="E96" s="14"/>
      <c r="F96" s="14">
        <v>261005.94</v>
      </c>
      <c r="G96" s="15">
        <v>480859</v>
      </c>
      <c r="H96" s="15"/>
      <c r="I96" s="15">
        <v>49265.78</v>
      </c>
      <c r="J96" s="15">
        <v>55288</v>
      </c>
      <c r="K96" s="15"/>
      <c r="L96" s="15">
        <v>20063.490000000002</v>
      </c>
      <c r="M96" s="15">
        <v>475900</v>
      </c>
      <c r="N96" s="15"/>
      <c r="O96" s="15">
        <v>191676.67</v>
      </c>
    </row>
    <row r="97" spans="1:15" s="1" customFormat="1" ht="18.2" customHeight="1" x14ac:dyDescent="0.2">
      <c r="A97" s="9">
        <v>96</v>
      </c>
      <c r="B97" s="13" t="s">
        <v>187</v>
      </c>
      <c r="C97" s="13" t="s">
        <v>188</v>
      </c>
      <c r="D97" s="14">
        <v>1023380</v>
      </c>
      <c r="E97" s="14"/>
      <c r="F97" s="14">
        <v>231706.59</v>
      </c>
      <c r="G97" s="14">
        <v>240711</v>
      </c>
      <c r="H97" s="14"/>
      <c r="I97" s="14">
        <v>51039.78</v>
      </c>
      <c r="J97" s="14">
        <v>96769</v>
      </c>
      <c r="K97" s="14"/>
      <c r="L97" s="14">
        <v>24012.2</v>
      </c>
      <c r="M97" s="14">
        <v>685900</v>
      </c>
      <c r="N97" s="14"/>
      <c r="O97" s="14">
        <v>156654.60999999999</v>
      </c>
    </row>
    <row r="98" spans="1:15" s="1" customFormat="1" ht="18.2" customHeight="1" x14ac:dyDescent="0.2">
      <c r="A98" s="9">
        <v>97</v>
      </c>
      <c r="B98" s="13"/>
      <c r="C98" s="13" t="s">
        <v>189</v>
      </c>
      <c r="D98" s="14"/>
      <c r="E98" s="14"/>
      <c r="F98" s="14"/>
      <c r="G98" s="15"/>
      <c r="H98" s="15"/>
      <c r="I98" s="15"/>
      <c r="J98" s="15"/>
      <c r="K98" s="15"/>
      <c r="L98" s="15"/>
      <c r="M98" s="15"/>
      <c r="N98" s="15"/>
      <c r="O98" s="15"/>
    </row>
    <row r="99" spans="1:15" s="1" customFormat="1" ht="18.2" customHeight="1" x14ac:dyDescent="0.2">
      <c r="A99" s="9">
        <v>98</v>
      </c>
      <c r="B99" s="10" t="s">
        <v>190</v>
      </c>
      <c r="C99" s="10" t="s">
        <v>191</v>
      </c>
      <c r="D99" s="11">
        <v>123376</v>
      </c>
      <c r="E99" s="11"/>
      <c r="F99" s="11">
        <v>9484.07</v>
      </c>
      <c r="G99" s="11">
        <v>88667</v>
      </c>
      <c r="H99" s="11"/>
      <c r="I99" s="11">
        <v>2001.29</v>
      </c>
      <c r="J99" s="11">
        <v>34709</v>
      </c>
      <c r="K99" s="11"/>
      <c r="L99" s="11">
        <v>7482.78</v>
      </c>
      <c r="M99" s="11"/>
      <c r="N99" s="11"/>
      <c r="O99" s="11"/>
    </row>
    <row r="100" spans="1:15" s="1" customFormat="1" ht="18.2" customHeight="1" x14ac:dyDescent="0.2">
      <c r="A100" s="9">
        <v>99</v>
      </c>
      <c r="B100" s="13" t="s">
        <v>192</v>
      </c>
      <c r="C100" s="13" t="s">
        <v>193</v>
      </c>
      <c r="D100" s="14"/>
      <c r="E100" s="14"/>
      <c r="F100" s="14"/>
      <c r="G100" s="15"/>
      <c r="H100" s="15"/>
      <c r="I100" s="15"/>
      <c r="J100" s="15"/>
      <c r="K100" s="15"/>
      <c r="L100" s="15"/>
      <c r="M100" s="15"/>
      <c r="N100" s="15"/>
      <c r="O100" s="15"/>
    </row>
    <row r="101" spans="1:15" s="1" customFormat="1" ht="18.2" customHeight="1" x14ac:dyDescent="0.2">
      <c r="A101" s="9">
        <v>100</v>
      </c>
      <c r="B101" s="13" t="s">
        <v>194</v>
      </c>
      <c r="C101" s="13" t="s">
        <v>195</v>
      </c>
      <c r="D101" s="14">
        <v>81967</v>
      </c>
      <c r="E101" s="14"/>
      <c r="F101" s="14">
        <v>2001.29</v>
      </c>
      <c r="G101" s="14">
        <v>81967</v>
      </c>
      <c r="H101" s="14"/>
      <c r="I101" s="14">
        <v>2001.29</v>
      </c>
      <c r="J101" s="14"/>
      <c r="K101" s="14"/>
      <c r="L101" s="14"/>
      <c r="M101" s="14"/>
      <c r="N101" s="14"/>
      <c r="O101" s="14"/>
    </row>
    <row r="102" spans="1:15" s="1" customFormat="1" ht="18.2" customHeight="1" x14ac:dyDescent="0.2">
      <c r="A102" s="9">
        <v>101</v>
      </c>
      <c r="B102" s="13" t="s">
        <v>196</v>
      </c>
      <c r="C102" s="13" t="s">
        <v>197</v>
      </c>
      <c r="D102" s="14"/>
      <c r="E102" s="14"/>
      <c r="F102" s="14"/>
      <c r="G102" s="15"/>
      <c r="H102" s="15"/>
      <c r="I102" s="15"/>
      <c r="J102" s="15"/>
      <c r="K102" s="15"/>
      <c r="L102" s="15"/>
      <c r="M102" s="15"/>
      <c r="N102" s="15"/>
      <c r="O102" s="15"/>
    </row>
    <row r="103" spans="1:15" s="1" customFormat="1" ht="18.2" customHeight="1" x14ac:dyDescent="0.2">
      <c r="A103" s="9">
        <v>102</v>
      </c>
      <c r="B103" s="13" t="s">
        <v>198</v>
      </c>
      <c r="C103" s="13" t="s">
        <v>199</v>
      </c>
      <c r="D103" s="14">
        <v>34709</v>
      </c>
      <c r="E103" s="14"/>
      <c r="F103" s="14">
        <v>7482.78</v>
      </c>
      <c r="G103" s="14"/>
      <c r="H103" s="14"/>
      <c r="I103" s="14"/>
      <c r="J103" s="14">
        <v>34709</v>
      </c>
      <c r="K103" s="14"/>
      <c r="L103" s="14">
        <v>7482.78</v>
      </c>
      <c r="M103" s="14"/>
      <c r="N103" s="14"/>
      <c r="O103" s="14"/>
    </row>
    <row r="104" spans="1:15" s="1" customFormat="1" ht="18.2" customHeight="1" x14ac:dyDescent="0.2">
      <c r="A104" s="9">
        <v>103</v>
      </c>
      <c r="B104" s="13" t="s">
        <v>200</v>
      </c>
      <c r="C104" s="13" t="s">
        <v>201</v>
      </c>
      <c r="D104" s="14">
        <v>6700</v>
      </c>
      <c r="E104" s="14"/>
      <c r="F104" s="14"/>
      <c r="G104" s="15">
        <v>6700</v>
      </c>
      <c r="H104" s="15"/>
      <c r="I104" s="15"/>
      <c r="J104" s="15"/>
      <c r="K104" s="15"/>
      <c r="L104" s="15"/>
      <c r="M104" s="15"/>
      <c r="N104" s="15"/>
      <c r="O104" s="15"/>
    </row>
    <row r="105" spans="1:15" s="1" customFormat="1" ht="18.2" customHeight="1" x14ac:dyDescent="0.2">
      <c r="A105" s="9">
        <v>104</v>
      </c>
      <c r="B105" s="13"/>
      <c r="C105" s="13" t="s">
        <v>202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</row>
    <row r="106" spans="1:15" s="1" customFormat="1" ht="18.2" customHeight="1" x14ac:dyDescent="0.2">
      <c r="A106" s="9">
        <v>106</v>
      </c>
      <c r="B106" s="10" t="s">
        <v>203</v>
      </c>
      <c r="C106" s="10" t="s">
        <v>204</v>
      </c>
      <c r="D106" s="11">
        <v>6094461.5300000003</v>
      </c>
      <c r="E106" s="11"/>
      <c r="F106" s="11">
        <v>1425112.54</v>
      </c>
      <c r="G106" s="12">
        <v>2783098.53</v>
      </c>
      <c r="H106" s="12"/>
      <c r="I106" s="12">
        <v>694917.15</v>
      </c>
      <c r="J106" s="12">
        <v>1254963</v>
      </c>
      <c r="K106" s="12"/>
      <c r="L106" s="12">
        <v>235815.13</v>
      </c>
      <c r="M106" s="12">
        <v>2056400</v>
      </c>
      <c r="N106" s="12"/>
      <c r="O106" s="12">
        <v>494380.26</v>
      </c>
    </row>
    <row r="107" spans="1:15" s="1" customFormat="1" ht="18.2" customHeight="1" x14ac:dyDescent="0.2">
      <c r="A107" s="9">
        <v>107</v>
      </c>
      <c r="B107" s="13" t="s">
        <v>205</v>
      </c>
      <c r="C107" s="13" t="s">
        <v>206</v>
      </c>
      <c r="D107" s="14">
        <v>1846746.53</v>
      </c>
      <c r="E107" s="14"/>
      <c r="F107" s="14">
        <v>529512.17000000004</v>
      </c>
      <c r="G107" s="14">
        <v>1261566.53</v>
      </c>
      <c r="H107" s="14"/>
      <c r="I107" s="14">
        <v>363794.44</v>
      </c>
      <c r="J107" s="14">
        <v>147080</v>
      </c>
      <c r="K107" s="14"/>
      <c r="L107" s="14">
        <v>38582.49</v>
      </c>
      <c r="M107" s="14">
        <v>438100</v>
      </c>
      <c r="N107" s="14"/>
      <c r="O107" s="14">
        <v>127135.24</v>
      </c>
    </row>
    <row r="108" spans="1:15" s="1" customFormat="1" ht="18.2" customHeight="1" x14ac:dyDescent="0.2">
      <c r="A108" s="9">
        <v>108</v>
      </c>
      <c r="B108" s="13" t="s">
        <v>207</v>
      </c>
      <c r="C108" s="13" t="s">
        <v>208</v>
      </c>
      <c r="D108" s="14">
        <v>39620</v>
      </c>
      <c r="E108" s="14"/>
      <c r="F108" s="14">
        <v>8130.95</v>
      </c>
      <c r="G108" s="15"/>
      <c r="H108" s="15"/>
      <c r="I108" s="15"/>
      <c r="J108" s="15">
        <v>39620</v>
      </c>
      <c r="K108" s="15"/>
      <c r="L108" s="15">
        <v>8130.95</v>
      </c>
      <c r="M108" s="15"/>
      <c r="N108" s="15"/>
      <c r="O108" s="15"/>
    </row>
    <row r="109" spans="1:15" s="1" customFormat="1" ht="18.2" customHeight="1" x14ac:dyDescent="0.2">
      <c r="A109" s="9">
        <v>111</v>
      </c>
      <c r="B109" s="13" t="s">
        <v>209</v>
      </c>
      <c r="C109" s="13" t="s">
        <v>210</v>
      </c>
      <c r="D109" s="14">
        <v>305570</v>
      </c>
      <c r="E109" s="14"/>
      <c r="F109" s="14">
        <v>72535.839999999997</v>
      </c>
      <c r="G109" s="14">
        <v>225706</v>
      </c>
      <c r="H109" s="14"/>
      <c r="I109" s="14">
        <v>48445.21</v>
      </c>
      <c r="J109" s="14">
        <v>79864</v>
      </c>
      <c r="K109" s="14"/>
      <c r="L109" s="14">
        <v>19424.63</v>
      </c>
      <c r="M109" s="14">
        <v>0</v>
      </c>
      <c r="N109" s="14"/>
      <c r="O109" s="14">
        <v>4666</v>
      </c>
    </row>
    <row r="110" spans="1:15" s="1" customFormat="1" ht="18.2" customHeight="1" x14ac:dyDescent="0.2">
      <c r="A110" s="9">
        <v>113</v>
      </c>
      <c r="B110" s="13" t="s">
        <v>211</v>
      </c>
      <c r="C110" s="13" t="s">
        <v>212</v>
      </c>
      <c r="D110" s="14">
        <v>280700</v>
      </c>
      <c r="E110" s="14"/>
      <c r="F110" s="14">
        <v>114211.87</v>
      </c>
      <c r="G110" s="15">
        <v>63000</v>
      </c>
      <c r="H110" s="15"/>
      <c r="I110" s="15">
        <v>20524.95</v>
      </c>
      <c r="J110" s="15">
        <v>9000</v>
      </c>
      <c r="K110" s="15"/>
      <c r="L110" s="15">
        <v>10671.22</v>
      </c>
      <c r="M110" s="15">
        <v>208700</v>
      </c>
      <c r="N110" s="15"/>
      <c r="O110" s="15">
        <v>83015.7</v>
      </c>
    </row>
    <row r="111" spans="1:15" s="1" customFormat="1" ht="18.2" customHeight="1" x14ac:dyDescent="0.2">
      <c r="A111" s="9">
        <v>114</v>
      </c>
      <c r="B111" s="13" t="s">
        <v>213</v>
      </c>
      <c r="C111" s="13" t="s">
        <v>214</v>
      </c>
      <c r="D111" s="14">
        <v>1032798</v>
      </c>
      <c r="E111" s="14"/>
      <c r="F111" s="14">
        <v>240256.44</v>
      </c>
      <c r="G111" s="14">
        <v>353096</v>
      </c>
      <c r="H111" s="14"/>
      <c r="I111" s="14">
        <v>72622.73</v>
      </c>
      <c r="J111" s="14">
        <v>156102</v>
      </c>
      <c r="K111" s="14"/>
      <c r="L111" s="14">
        <v>39787.199999999997</v>
      </c>
      <c r="M111" s="14">
        <v>523600</v>
      </c>
      <c r="N111" s="14"/>
      <c r="O111" s="14">
        <v>127846.51</v>
      </c>
    </row>
    <row r="112" spans="1:15" s="1" customFormat="1" ht="18.2" customHeight="1" x14ac:dyDescent="0.2">
      <c r="A112" s="9">
        <v>115</v>
      </c>
      <c r="B112" s="13" t="s">
        <v>215</v>
      </c>
      <c r="C112" s="13" t="s">
        <v>216</v>
      </c>
      <c r="D112" s="14">
        <v>1757150</v>
      </c>
      <c r="E112" s="14"/>
      <c r="F112" s="14">
        <v>370984.97</v>
      </c>
      <c r="G112" s="15">
        <v>768831</v>
      </c>
      <c r="H112" s="15"/>
      <c r="I112" s="15">
        <v>165654.82</v>
      </c>
      <c r="J112" s="15">
        <v>454719</v>
      </c>
      <c r="K112" s="15"/>
      <c r="L112" s="15">
        <v>85242.92</v>
      </c>
      <c r="M112" s="15">
        <v>533600</v>
      </c>
      <c r="N112" s="15"/>
      <c r="O112" s="15">
        <v>120087.23</v>
      </c>
    </row>
    <row r="113" spans="1:15" s="1" customFormat="1" ht="18.2" customHeight="1" x14ac:dyDescent="0.2">
      <c r="A113" s="9">
        <v>116</v>
      </c>
      <c r="B113" s="13" t="s">
        <v>217</v>
      </c>
      <c r="C113" s="13" t="s">
        <v>218</v>
      </c>
      <c r="D113" s="14">
        <v>411589</v>
      </c>
      <c r="E113" s="14"/>
      <c r="F113" s="14">
        <v>45403.46</v>
      </c>
      <c r="G113" s="14">
        <v>53399</v>
      </c>
      <c r="H113" s="14"/>
      <c r="I113" s="14">
        <v>13350</v>
      </c>
      <c r="J113" s="14">
        <v>146690</v>
      </c>
      <c r="K113" s="14"/>
      <c r="L113" s="14">
        <v>1923.88</v>
      </c>
      <c r="M113" s="14">
        <v>211500</v>
      </c>
      <c r="N113" s="14"/>
      <c r="O113" s="14">
        <v>30129.58</v>
      </c>
    </row>
    <row r="114" spans="1:15" s="1" customFormat="1" ht="18.2" customHeight="1" x14ac:dyDescent="0.2">
      <c r="A114" s="9">
        <v>117</v>
      </c>
      <c r="B114" s="13" t="s">
        <v>219</v>
      </c>
      <c r="C114" s="13" t="s">
        <v>220</v>
      </c>
      <c r="D114" s="14"/>
      <c r="E114" s="14"/>
      <c r="F114" s="14"/>
      <c r="G114" s="15"/>
      <c r="H114" s="15"/>
      <c r="I114" s="15"/>
      <c r="J114" s="15"/>
      <c r="K114" s="15"/>
      <c r="L114" s="15"/>
      <c r="M114" s="15"/>
      <c r="N114" s="15"/>
      <c r="O114" s="15"/>
    </row>
    <row r="115" spans="1:15" s="1" customFormat="1" ht="18.2" customHeight="1" x14ac:dyDescent="0.2">
      <c r="A115" s="9">
        <v>118</v>
      </c>
      <c r="B115" s="13" t="s">
        <v>221</v>
      </c>
      <c r="C115" s="13" t="s">
        <v>222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</row>
    <row r="116" spans="1:15" s="1" customFormat="1" ht="18.2" customHeight="1" x14ac:dyDescent="0.2">
      <c r="A116" s="9">
        <v>119</v>
      </c>
      <c r="B116" s="13" t="s">
        <v>223</v>
      </c>
      <c r="C116" s="13" t="s">
        <v>224</v>
      </c>
      <c r="D116" s="14"/>
      <c r="E116" s="14"/>
      <c r="F116" s="14"/>
      <c r="G116" s="15"/>
      <c r="H116" s="15"/>
      <c r="I116" s="15"/>
      <c r="J116" s="15"/>
      <c r="K116" s="15"/>
      <c r="L116" s="15"/>
      <c r="M116" s="15"/>
      <c r="N116" s="15"/>
      <c r="O116" s="15"/>
    </row>
    <row r="117" spans="1:15" s="1" customFormat="1" ht="18.2" customHeight="1" x14ac:dyDescent="0.2">
      <c r="A117" s="9">
        <v>120</v>
      </c>
      <c r="B117" s="13" t="s">
        <v>225</v>
      </c>
      <c r="C117" s="13" t="s">
        <v>226</v>
      </c>
      <c r="D117" s="14">
        <v>125700</v>
      </c>
      <c r="E117" s="14"/>
      <c r="F117" s="14"/>
      <c r="G117" s="14"/>
      <c r="H117" s="14"/>
      <c r="I117" s="14"/>
      <c r="J117" s="14"/>
      <c r="K117" s="14"/>
      <c r="L117" s="14"/>
      <c r="M117" s="14">
        <v>125700</v>
      </c>
      <c r="N117" s="14"/>
      <c r="O117" s="14"/>
    </row>
    <row r="118" spans="1:15" s="1" customFormat="1" ht="18.2" customHeight="1" x14ac:dyDescent="0.2">
      <c r="A118" s="9">
        <v>123</v>
      </c>
      <c r="B118" s="13" t="s">
        <v>227</v>
      </c>
      <c r="C118" s="13" t="s">
        <v>228</v>
      </c>
      <c r="D118" s="14"/>
      <c r="E118" s="14"/>
      <c r="F118" s="14"/>
      <c r="G118" s="15"/>
      <c r="H118" s="15"/>
      <c r="I118" s="15"/>
      <c r="J118" s="15"/>
      <c r="K118" s="15"/>
      <c r="L118" s="15"/>
      <c r="M118" s="15"/>
      <c r="N118" s="15"/>
      <c r="O118" s="15"/>
    </row>
    <row r="119" spans="1:15" s="1" customFormat="1" ht="18.2" customHeight="1" x14ac:dyDescent="0.2">
      <c r="A119" s="9">
        <v>124</v>
      </c>
      <c r="B119" s="13" t="s">
        <v>229</v>
      </c>
      <c r="C119" s="13" t="s">
        <v>230</v>
      </c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</row>
    <row r="120" spans="1:15" s="1" customFormat="1" ht="18.2" customHeight="1" x14ac:dyDescent="0.2">
      <c r="A120" s="9">
        <v>126</v>
      </c>
      <c r="B120" s="13" t="s">
        <v>231</v>
      </c>
      <c r="C120" s="13" t="s">
        <v>232</v>
      </c>
      <c r="D120" s="14">
        <v>66500</v>
      </c>
      <c r="E120" s="14"/>
      <c r="F120" s="14">
        <v>11193.92</v>
      </c>
      <c r="G120" s="15">
        <v>50500</v>
      </c>
      <c r="H120" s="15"/>
      <c r="I120" s="15">
        <v>7025</v>
      </c>
      <c r="J120" s="15">
        <v>16000</v>
      </c>
      <c r="K120" s="15"/>
      <c r="L120" s="15">
        <v>4168.92</v>
      </c>
      <c r="M120" s="15"/>
      <c r="N120" s="15"/>
      <c r="O120" s="15"/>
    </row>
    <row r="121" spans="1:15" s="1" customFormat="1" ht="18.2" customHeight="1" x14ac:dyDescent="0.2">
      <c r="A121" s="9">
        <v>127</v>
      </c>
      <c r="B121" s="13" t="s">
        <v>233</v>
      </c>
      <c r="C121" s="13" t="s">
        <v>234</v>
      </c>
      <c r="D121" s="14">
        <v>29255</v>
      </c>
      <c r="E121" s="14"/>
      <c r="F121" s="14">
        <v>5688.82</v>
      </c>
      <c r="G121" s="14">
        <v>7000</v>
      </c>
      <c r="H121" s="14"/>
      <c r="I121" s="14">
        <v>3500</v>
      </c>
      <c r="J121" s="14">
        <v>7055</v>
      </c>
      <c r="K121" s="14"/>
      <c r="L121" s="14">
        <v>688.82</v>
      </c>
      <c r="M121" s="14">
        <v>15200</v>
      </c>
      <c r="N121" s="14"/>
      <c r="O121" s="14">
        <v>1500</v>
      </c>
    </row>
    <row r="122" spans="1:15" s="1" customFormat="1" ht="18.2" customHeight="1" x14ac:dyDescent="0.2">
      <c r="A122" s="9">
        <v>128</v>
      </c>
      <c r="B122" s="13" t="s">
        <v>235</v>
      </c>
      <c r="C122" s="13" t="s">
        <v>236</v>
      </c>
      <c r="D122" s="14">
        <v>198833</v>
      </c>
      <c r="E122" s="14"/>
      <c r="F122" s="14">
        <v>27194.1</v>
      </c>
      <c r="G122" s="15"/>
      <c r="H122" s="15"/>
      <c r="I122" s="15"/>
      <c r="J122" s="15">
        <v>198833</v>
      </c>
      <c r="K122" s="15"/>
      <c r="L122" s="15">
        <v>27194.1</v>
      </c>
      <c r="M122" s="15"/>
      <c r="N122" s="15"/>
      <c r="O122" s="15"/>
    </row>
    <row r="123" spans="1:15" s="1" customFormat="1" ht="18.2" customHeight="1" x14ac:dyDescent="0.2">
      <c r="A123" s="9">
        <v>129</v>
      </c>
      <c r="B123" s="13"/>
      <c r="C123" s="13" t="s">
        <v>237</v>
      </c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</row>
    <row r="124" spans="1:15" s="1" customFormat="1" ht="18.2" customHeight="1" x14ac:dyDescent="0.2">
      <c r="A124" s="9">
        <v>130</v>
      </c>
      <c r="B124" s="10" t="s">
        <v>238</v>
      </c>
      <c r="C124" s="10" t="s">
        <v>239</v>
      </c>
      <c r="D124" s="11">
        <v>24101001.43</v>
      </c>
      <c r="E124" s="11"/>
      <c r="F124" s="11">
        <v>5739880.9299999997</v>
      </c>
      <c r="G124" s="12">
        <v>10604911.43</v>
      </c>
      <c r="H124" s="12"/>
      <c r="I124" s="12">
        <v>2672444.58</v>
      </c>
      <c r="J124" s="12">
        <v>5295690</v>
      </c>
      <c r="K124" s="12"/>
      <c r="L124" s="12">
        <v>986545.45</v>
      </c>
      <c r="M124" s="12">
        <v>8200400</v>
      </c>
      <c r="N124" s="12"/>
      <c r="O124" s="12">
        <v>2080890.9</v>
      </c>
    </row>
    <row r="125" spans="1:15" s="1" customFormat="1" ht="18.2" customHeight="1" x14ac:dyDescent="0.2">
      <c r="A125" s="9">
        <v>131</v>
      </c>
      <c r="B125" s="13" t="s">
        <v>240</v>
      </c>
      <c r="C125" s="13" t="s">
        <v>241</v>
      </c>
      <c r="D125" s="14">
        <v>6930645.1299999999</v>
      </c>
      <c r="E125" s="14"/>
      <c r="F125" s="14">
        <v>1674228.46</v>
      </c>
      <c r="G125" s="14">
        <v>3558942.13</v>
      </c>
      <c r="H125" s="14"/>
      <c r="I125" s="14">
        <v>848432.15</v>
      </c>
      <c r="J125" s="14">
        <v>951803</v>
      </c>
      <c r="K125" s="14"/>
      <c r="L125" s="14">
        <v>230668.04</v>
      </c>
      <c r="M125" s="14">
        <v>2419900</v>
      </c>
      <c r="N125" s="14"/>
      <c r="O125" s="14">
        <v>595128.27</v>
      </c>
    </row>
    <row r="126" spans="1:15" s="1" customFormat="1" ht="18.2" customHeight="1" x14ac:dyDescent="0.2">
      <c r="A126" s="9">
        <v>132</v>
      </c>
      <c r="B126" s="13" t="s">
        <v>242</v>
      </c>
      <c r="C126" s="13" t="s">
        <v>243</v>
      </c>
      <c r="D126" s="14">
        <v>13230203</v>
      </c>
      <c r="E126" s="14"/>
      <c r="F126" s="14">
        <v>3323995.4</v>
      </c>
      <c r="G126" s="15">
        <v>5727455</v>
      </c>
      <c r="H126" s="15"/>
      <c r="I126" s="15">
        <v>1498775.86</v>
      </c>
      <c r="J126" s="15">
        <v>2729248</v>
      </c>
      <c r="K126" s="15"/>
      <c r="L126" s="15">
        <v>620768.74</v>
      </c>
      <c r="M126" s="15">
        <v>4773500</v>
      </c>
      <c r="N126" s="15"/>
      <c r="O126" s="15">
        <v>1204450.8</v>
      </c>
    </row>
    <row r="127" spans="1:15" s="1" customFormat="1" ht="24.6" customHeight="1" x14ac:dyDescent="0.2">
      <c r="A127" s="9">
        <v>137</v>
      </c>
      <c r="B127" s="13" t="s">
        <v>244</v>
      </c>
      <c r="C127" s="13" t="s">
        <v>245</v>
      </c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</row>
    <row r="128" spans="1:15" s="1" customFormat="1" ht="18.2" customHeight="1" x14ac:dyDescent="0.2">
      <c r="A128" s="9">
        <v>138</v>
      </c>
      <c r="B128" s="13" t="s">
        <v>246</v>
      </c>
      <c r="C128" s="13" t="s">
        <v>247</v>
      </c>
      <c r="D128" s="14"/>
      <c r="E128" s="14"/>
      <c r="F128" s="14"/>
      <c r="G128" s="15"/>
      <c r="H128" s="15"/>
      <c r="I128" s="15"/>
      <c r="J128" s="15"/>
      <c r="K128" s="15"/>
      <c r="L128" s="15"/>
      <c r="M128" s="15"/>
      <c r="N128" s="15"/>
      <c r="O128" s="15"/>
    </row>
    <row r="129" spans="1:15" s="1" customFormat="1" ht="18.2" customHeight="1" x14ac:dyDescent="0.2">
      <c r="A129" s="9">
        <v>139</v>
      </c>
      <c r="B129" s="13" t="s">
        <v>248</v>
      </c>
      <c r="C129" s="13" t="s">
        <v>249</v>
      </c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</row>
    <row r="130" spans="1:15" s="1" customFormat="1" ht="18.2" customHeight="1" x14ac:dyDescent="0.2">
      <c r="A130" s="9">
        <v>140</v>
      </c>
      <c r="B130" s="13" t="s">
        <v>250</v>
      </c>
      <c r="C130" s="13" t="s">
        <v>251</v>
      </c>
      <c r="D130" s="14">
        <v>1474672.78</v>
      </c>
      <c r="E130" s="14"/>
      <c r="F130" s="14">
        <v>366201.27</v>
      </c>
      <c r="G130" s="15">
        <v>455606.78</v>
      </c>
      <c r="H130" s="15"/>
      <c r="I130" s="15">
        <v>102588.64</v>
      </c>
      <c r="J130" s="15">
        <v>368766</v>
      </c>
      <c r="K130" s="15"/>
      <c r="L130" s="15">
        <v>79572.58</v>
      </c>
      <c r="M130" s="15">
        <v>650300</v>
      </c>
      <c r="N130" s="15"/>
      <c r="O130" s="15">
        <v>184040.05</v>
      </c>
    </row>
    <row r="131" spans="1:15" s="1" customFormat="1" ht="18.2" customHeight="1" x14ac:dyDescent="0.2">
      <c r="A131" s="9">
        <v>141</v>
      </c>
      <c r="B131" s="13" t="s">
        <v>252</v>
      </c>
      <c r="C131" s="13" t="s">
        <v>253</v>
      </c>
      <c r="D131" s="14">
        <v>357505</v>
      </c>
      <c r="E131" s="14"/>
      <c r="F131" s="14">
        <v>92412.45</v>
      </c>
      <c r="G131" s="14">
        <v>251605</v>
      </c>
      <c r="H131" s="14"/>
      <c r="I131" s="14">
        <v>71696.55</v>
      </c>
      <c r="J131" s="14">
        <v>100000</v>
      </c>
      <c r="K131" s="14"/>
      <c r="L131" s="14">
        <v>20629.2</v>
      </c>
      <c r="M131" s="14">
        <v>5900</v>
      </c>
      <c r="N131" s="14"/>
      <c r="O131" s="14">
        <v>86.7</v>
      </c>
    </row>
    <row r="132" spans="1:15" s="1" customFormat="1" ht="18.2" customHeight="1" x14ac:dyDescent="0.2">
      <c r="A132" s="9">
        <v>142</v>
      </c>
      <c r="B132" s="13" t="s">
        <v>254</v>
      </c>
      <c r="C132" s="13" t="s">
        <v>255</v>
      </c>
      <c r="D132" s="14">
        <v>630870</v>
      </c>
      <c r="E132" s="14"/>
      <c r="F132" s="14">
        <v>154096.35999999999</v>
      </c>
      <c r="G132" s="15">
        <v>269751</v>
      </c>
      <c r="H132" s="15"/>
      <c r="I132" s="15">
        <v>72374.2</v>
      </c>
      <c r="J132" s="15">
        <v>103419</v>
      </c>
      <c r="K132" s="15"/>
      <c r="L132" s="15">
        <v>26053.41</v>
      </c>
      <c r="M132" s="15">
        <v>257700</v>
      </c>
      <c r="N132" s="15"/>
      <c r="O132" s="15">
        <v>55668.75</v>
      </c>
    </row>
    <row r="133" spans="1:15" s="1" customFormat="1" ht="18.2" customHeight="1" x14ac:dyDescent="0.2">
      <c r="A133" s="9">
        <v>143</v>
      </c>
      <c r="B133" s="13" t="s">
        <v>256</v>
      </c>
      <c r="C133" s="13" t="s">
        <v>257</v>
      </c>
      <c r="D133" s="14">
        <v>137208</v>
      </c>
      <c r="E133" s="14"/>
      <c r="F133" s="14">
        <v>34176.79</v>
      </c>
      <c r="G133" s="14">
        <v>88788</v>
      </c>
      <c r="H133" s="14"/>
      <c r="I133" s="14">
        <v>19226.009999999998</v>
      </c>
      <c r="J133" s="14">
        <v>6620</v>
      </c>
      <c r="K133" s="14"/>
      <c r="L133" s="14">
        <v>1987.98</v>
      </c>
      <c r="M133" s="14">
        <v>41800</v>
      </c>
      <c r="N133" s="14"/>
      <c r="O133" s="14">
        <v>12962.8</v>
      </c>
    </row>
    <row r="134" spans="1:15" s="1" customFormat="1" ht="18.2" customHeight="1" x14ac:dyDescent="0.2">
      <c r="A134" s="9">
        <v>144</v>
      </c>
      <c r="B134" s="13" t="s">
        <v>258</v>
      </c>
      <c r="C134" s="13" t="s">
        <v>259</v>
      </c>
      <c r="D134" s="14">
        <v>1277897.52</v>
      </c>
      <c r="E134" s="14"/>
      <c r="F134" s="14">
        <v>94755</v>
      </c>
      <c r="G134" s="15">
        <v>252763.51999999999</v>
      </c>
      <c r="H134" s="15"/>
      <c r="I134" s="15">
        <v>59351.17</v>
      </c>
      <c r="J134" s="15">
        <v>973834</v>
      </c>
      <c r="K134" s="15"/>
      <c r="L134" s="15">
        <v>6850.3</v>
      </c>
      <c r="M134" s="15">
        <v>51300</v>
      </c>
      <c r="N134" s="15"/>
      <c r="O134" s="15">
        <v>28553.53</v>
      </c>
    </row>
    <row r="135" spans="1:15" s="1" customFormat="1" ht="18.2" customHeight="1" x14ac:dyDescent="0.2">
      <c r="A135" s="9">
        <v>145</v>
      </c>
      <c r="B135" s="13" t="s">
        <v>260</v>
      </c>
      <c r="C135" s="13" t="s">
        <v>261</v>
      </c>
      <c r="D135" s="14">
        <v>62000</v>
      </c>
      <c r="E135" s="14"/>
      <c r="F135" s="14">
        <v>15.2</v>
      </c>
      <c r="G135" s="14"/>
      <c r="H135" s="14"/>
      <c r="I135" s="14"/>
      <c r="J135" s="14">
        <v>62000</v>
      </c>
      <c r="K135" s="14"/>
      <c r="L135" s="14">
        <v>15.2</v>
      </c>
      <c r="M135" s="14"/>
      <c r="N135" s="14"/>
      <c r="O135" s="14"/>
    </row>
    <row r="136" spans="1:15" s="1" customFormat="1" ht="18.2" customHeight="1" x14ac:dyDescent="0.2">
      <c r="A136" s="9">
        <v>146</v>
      </c>
      <c r="B136" s="13"/>
      <c r="C136" s="13" t="s">
        <v>262</v>
      </c>
      <c r="D136" s="14"/>
      <c r="E136" s="14"/>
      <c r="F136" s="14"/>
      <c r="G136" s="15"/>
      <c r="H136" s="15"/>
      <c r="I136" s="15"/>
      <c r="J136" s="15"/>
      <c r="K136" s="15"/>
      <c r="L136" s="15"/>
      <c r="M136" s="15"/>
      <c r="N136" s="15"/>
      <c r="O136" s="15"/>
    </row>
    <row r="137" spans="1:15" s="1" customFormat="1" ht="18.2" customHeight="1" x14ac:dyDescent="0.2">
      <c r="A137" s="9">
        <v>147</v>
      </c>
      <c r="B137" s="10" t="s">
        <v>263</v>
      </c>
      <c r="C137" s="10" t="s">
        <v>264</v>
      </c>
      <c r="D137" s="11">
        <v>4190471.86</v>
      </c>
      <c r="E137" s="11"/>
      <c r="F137" s="11">
        <v>1005108.86</v>
      </c>
      <c r="G137" s="11">
        <v>1721027.86</v>
      </c>
      <c r="H137" s="11"/>
      <c r="I137" s="11">
        <v>444725.69</v>
      </c>
      <c r="J137" s="11">
        <v>693344</v>
      </c>
      <c r="K137" s="11"/>
      <c r="L137" s="11">
        <v>170730.81</v>
      </c>
      <c r="M137" s="11">
        <v>1776100</v>
      </c>
      <c r="N137" s="11"/>
      <c r="O137" s="11">
        <v>389652.36</v>
      </c>
    </row>
    <row r="138" spans="1:15" s="1" customFormat="1" ht="18.2" customHeight="1" x14ac:dyDescent="0.2">
      <c r="A138" s="9">
        <v>148</v>
      </c>
      <c r="B138" s="13" t="s">
        <v>265</v>
      </c>
      <c r="C138" s="13" t="s">
        <v>266</v>
      </c>
      <c r="D138" s="14">
        <v>3000</v>
      </c>
      <c r="E138" s="14"/>
      <c r="F138" s="14">
        <v>262.87</v>
      </c>
      <c r="G138" s="15"/>
      <c r="H138" s="15"/>
      <c r="I138" s="15"/>
      <c r="J138" s="15">
        <v>3000</v>
      </c>
      <c r="K138" s="15"/>
      <c r="L138" s="15">
        <v>262.87</v>
      </c>
      <c r="M138" s="15"/>
      <c r="N138" s="15"/>
      <c r="O138" s="15"/>
    </row>
    <row r="139" spans="1:15" s="1" customFormat="1" ht="18.2" customHeight="1" x14ac:dyDescent="0.2">
      <c r="A139" s="9">
        <v>149</v>
      </c>
      <c r="B139" s="13" t="s">
        <v>267</v>
      </c>
      <c r="C139" s="13" t="s">
        <v>268</v>
      </c>
      <c r="D139" s="14">
        <v>11000</v>
      </c>
      <c r="E139" s="14"/>
      <c r="F139" s="14">
        <v>-217.51</v>
      </c>
      <c r="G139" s="14"/>
      <c r="H139" s="14"/>
      <c r="I139" s="14"/>
      <c r="J139" s="14">
        <v>11000</v>
      </c>
      <c r="K139" s="14"/>
      <c r="L139" s="14">
        <v>-217.51</v>
      </c>
      <c r="M139" s="14"/>
      <c r="N139" s="14"/>
      <c r="O139" s="14"/>
    </row>
    <row r="140" spans="1:15" s="1" customFormat="1" ht="18.2" customHeight="1" x14ac:dyDescent="0.2">
      <c r="A140" s="9">
        <v>150</v>
      </c>
      <c r="B140" s="13" t="s">
        <v>269</v>
      </c>
      <c r="C140" s="13" t="s">
        <v>270</v>
      </c>
      <c r="D140" s="14">
        <v>906808</v>
      </c>
      <c r="E140" s="14"/>
      <c r="F140" s="14">
        <v>281650.65000000002</v>
      </c>
      <c r="G140" s="15">
        <v>265597</v>
      </c>
      <c r="H140" s="15"/>
      <c r="I140" s="15">
        <v>98564.19</v>
      </c>
      <c r="J140" s="15">
        <v>170411</v>
      </c>
      <c r="K140" s="15"/>
      <c r="L140" s="15">
        <v>45884.26</v>
      </c>
      <c r="M140" s="15">
        <v>470800</v>
      </c>
      <c r="N140" s="15"/>
      <c r="O140" s="15">
        <v>137202.20000000001</v>
      </c>
    </row>
    <row r="141" spans="1:15" s="1" customFormat="1" ht="18.2" customHeight="1" x14ac:dyDescent="0.2">
      <c r="A141" s="9">
        <v>150</v>
      </c>
      <c r="B141" s="13" t="s">
        <v>271</v>
      </c>
      <c r="C141" s="13" t="s">
        <v>272</v>
      </c>
      <c r="D141" s="14">
        <v>167000</v>
      </c>
      <c r="E141" s="14"/>
      <c r="F141" s="14">
        <v>41653.519999999997</v>
      </c>
      <c r="G141" s="14"/>
      <c r="H141" s="14"/>
      <c r="I141" s="14"/>
      <c r="J141" s="14">
        <v>167000</v>
      </c>
      <c r="K141" s="14"/>
      <c r="L141" s="14">
        <v>41653.519999999997</v>
      </c>
      <c r="M141" s="14"/>
      <c r="N141" s="14"/>
      <c r="O141" s="14"/>
    </row>
    <row r="142" spans="1:15" s="1" customFormat="1" ht="18.2" customHeight="1" x14ac:dyDescent="0.2">
      <c r="A142" s="9">
        <v>150</v>
      </c>
      <c r="B142" s="13" t="s">
        <v>273</v>
      </c>
      <c r="C142" s="13" t="s">
        <v>274</v>
      </c>
      <c r="D142" s="14">
        <v>825266</v>
      </c>
      <c r="E142" s="14"/>
      <c r="F142" s="14">
        <v>177802.51</v>
      </c>
      <c r="G142" s="15">
        <v>335160</v>
      </c>
      <c r="H142" s="15"/>
      <c r="I142" s="15">
        <v>86305.95</v>
      </c>
      <c r="J142" s="15">
        <v>11306</v>
      </c>
      <c r="K142" s="15"/>
      <c r="L142" s="15">
        <v>1776.2</v>
      </c>
      <c r="M142" s="15">
        <v>478800</v>
      </c>
      <c r="N142" s="15"/>
      <c r="O142" s="15">
        <v>89720.36</v>
      </c>
    </row>
    <row r="143" spans="1:15" s="1" customFormat="1" ht="18.2" customHeight="1" x14ac:dyDescent="0.2">
      <c r="A143" s="9">
        <v>151</v>
      </c>
      <c r="B143" s="13" t="s">
        <v>275</v>
      </c>
      <c r="C143" s="13" t="s">
        <v>276</v>
      </c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</row>
    <row r="144" spans="1:15" s="1" customFormat="1" ht="18.2" customHeight="1" x14ac:dyDescent="0.2">
      <c r="A144" s="9">
        <v>152</v>
      </c>
      <c r="B144" s="13" t="s">
        <v>277</v>
      </c>
      <c r="C144" s="13" t="s">
        <v>278</v>
      </c>
      <c r="D144" s="14">
        <v>944784.8</v>
      </c>
      <c r="E144" s="14"/>
      <c r="F144" s="14">
        <v>203447.4</v>
      </c>
      <c r="G144" s="15">
        <v>482958.8</v>
      </c>
      <c r="H144" s="15"/>
      <c r="I144" s="15">
        <v>111549.17</v>
      </c>
      <c r="J144" s="15">
        <v>9226</v>
      </c>
      <c r="K144" s="15"/>
      <c r="L144" s="15">
        <v>1795.2</v>
      </c>
      <c r="M144" s="15">
        <v>452600</v>
      </c>
      <c r="N144" s="15"/>
      <c r="O144" s="15">
        <v>90103.03</v>
      </c>
    </row>
    <row r="145" spans="1:15" s="1" customFormat="1" ht="18.2" customHeight="1" x14ac:dyDescent="0.2">
      <c r="A145" s="9">
        <v>153</v>
      </c>
      <c r="B145" s="13" t="s">
        <v>279</v>
      </c>
      <c r="C145" s="13" t="s">
        <v>280</v>
      </c>
      <c r="D145" s="14">
        <v>578748</v>
      </c>
      <c r="E145" s="14"/>
      <c r="F145" s="14">
        <v>134036.15</v>
      </c>
      <c r="G145" s="14">
        <v>259948</v>
      </c>
      <c r="H145" s="14"/>
      <c r="I145" s="14">
        <v>59049.02</v>
      </c>
      <c r="J145" s="14">
        <v>83000</v>
      </c>
      <c r="K145" s="14"/>
      <c r="L145" s="14">
        <v>21092.66</v>
      </c>
      <c r="M145" s="14">
        <v>235800</v>
      </c>
      <c r="N145" s="14"/>
      <c r="O145" s="14">
        <v>53894.47</v>
      </c>
    </row>
    <row r="146" spans="1:15" s="1" customFormat="1" ht="18.2" customHeight="1" x14ac:dyDescent="0.2">
      <c r="A146" s="9">
        <v>154</v>
      </c>
      <c r="B146" s="13" t="s">
        <v>281</v>
      </c>
      <c r="C146" s="13" t="s">
        <v>282</v>
      </c>
      <c r="D146" s="14">
        <v>5000</v>
      </c>
      <c r="E146" s="14"/>
      <c r="F146" s="14"/>
      <c r="G146" s="15"/>
      <c r="H146" s="15"/>
      <c r="I146" s="15"/>
      <c r="J146" s="15">
        <v>5000</v>
      </c>
      <c r="K146" s="15"/>
      <c r="L146" s="15"/>
      <c r="M146" s="15"/>
      <c r="N146" s="15"/>
      <c r="O146" s="15"/>
    </row>
    <row r="147" spans="1:15" s="1" customFormat="1" ht="18.2" customHeight="1" x14ac:dyDescent="0.2">
      <c r="A147" s="9">
        <v>155</v>
      </c>
      <c r="B147" s="13" t="s">
        <v>283</v>
      </c>
      <c r="C147" s="13" t="s">
        <v>284</v>
      </c>
      <c r="D147" s="14">
        <v>103530</v>
      </c>
      <c r="E147" s="14"/>
      <c r="F147" s="14">
        <v>30801.4</v>
      </c>
      <c r="G147" s="14">
        <v>103530</v>
      </c>
      <c r="H147" s="14"/>
      <c r="I147" s="14">
        <v>30801.4</v>
      </c>
      <c r="J147" s="14"/>
      <c r="K147" s="14"/>
      <c r="L147" s="14"/>
      <c r="M147" s="14"/>
      <c r="N147" s="14"/>
      <c r="O147" s="14"/>
    </row>
    <row r="148" spans="1:15" s="1" customFormat="1" ht="18.2" customHeight="1" x14ac:dyDescent="0.2">
      <c r="A148" s="9">
        <v>156</v>
      </c>
      <c r="B148" s="13" t="s">
        <v>285</v>
      </c>
      <c r="C148" s="13" t="s">
        <v>286</v>
      </c>
      <c r="D148" s="14"/>
      <c r="E148" s="14"/>
      <c r="F148" s="14"/>
      <c r="G148" s="15"/>
      <c r="H148" s="15"/>
      <c r="I148" s="15"/>
      <c r="J148" s="15"/>
      <c r="K148" s="15"/>
      <c r="L148" s="15"/>
      <c r="M148" s="15"/>
      <c r="N148" s="15"/>
      <c r="O148" s="15"/>
    </row>
    <row r="149" spans="1:15" s="1" customFormat="1" ht="18.2" customHeight="1" x14ac:dyDescent="0.2">
      <c r="A149" s="9">
        <v>157</v>
      </c>
      <c r="B149" s="13" t="s">
        <v>287</v>
      </c>
      <c r="C149" s="13" t="s">
        <v>288</v>
      </c>
      <c r="D149" s="14">
        <v>310071.06</v>
      </c>
      <c r="E149" s="14"/>
      <c r="F149" s="14">
        <v>55401.53</v>
      </c>
      <c r="G149" s="14">
        <v>116276.06</v>
      </c>
      <c r="H149" s="14"/>
      <c r="I149" s="14">
        <v>16601.16</v>
      </c>
      <c r="J149" s="14">
        <v>82195</v>
      </c>
      <c r="K149" s="14"/>
      <c r="L149" s="14">
        <v>23871.27</v>
      </c>
      <c r="M149" s="14">
        <v>111600</v>
      </c>
      <c r="N149" s="14"/>
      <c r="O149" s="14">
        <v>14929.1</v>
      </c>
    </row>
    <row r="150" spans="1:15" s="1" customFormat="1" ht="18.2" customHeight="1" x14ac:dyDescent="0.2">
      <c r="A150" s="9">
        <v>158</v>
      </c>
      <c r="B150" s="13" t="s">
        <v>289</v>
      </c>
      <c r="C150" s="13" t="s">
        <v>290</v>
      </c>
      <c r="D150" s="14">
        <v>15800</v>
      </c>
      <c r="E150" s="14"/>
      <c r="F150" s="14">
        <v>1446.04</v>
      </c>
      <c r="G150" s="15"/>
      <c r="H150" s="15"/>
      <c r="I150" s="15"/>
      <c r="J150" s="15"/>
      <c r="K150" s="15"/>
      <c r="L150" s="15"/>
      <c r="M150" s="15">
        <v>15800</v>
      </c>
      <c r="N150" s="15"/>
      <c r="O150" s="15">
        <v>1446.04</v>
      </c>
    </row>
    <row r="151" spans="1:15" s="1" customFormat="1" ht="18.2" customHeight="1" x14ac:dyDescent="0.2">
      <c r="A151" s="9">
        <v>159</v>
      </c>
      <c r="B151" s="13" t="s">
        <v>291</v>
      </c>
      <c r="C151" s="13" t="s">
        <v>292</v>
      </c>
      <c r="D151" s="14">
        <v>319464</v>
      </c>
      <c r="E151" s="14"/>
      <c r="F151" s="14">
        <v>78824.3</v>
      </c>
      <c r="G151" s="14">
        <v>157558</v>
      </c>
      <c r="H151" s="14"/>
      <c r="I151" s="14">
        <v>41854.800000000003</v>
      </c>
      <c r="J151" s="14">
        <v>151206</v>
      </c>
      <c r="K151" s="14"/>
      <c r="L151" s="14">
        <v>34612.339999999997</v>
      </c>
      <c r="M151" s="14">
        <v>10700</v>
      </c>
      <c r="N151" s="14"/>
      <c r="O151" s="14">
        <v>2357.16</v>
      </c>
    </row>
    <row r="152" spans="1:15" s="1" customFormat="1" ht="18.2" customHeight="1" x14ac:dyDescent="0.2">
      <c r="A152" s="9">
        <v>160</v>
      </c>
      <c r="B152" s="13"/>
      <c r="C152" s="13" t="s">
        <v>293</v>
      </c>
      <c r="D152" s="14"/>
      <c r="E152" s="14"/>
      <c r="F152" s="14"/>
      <c r="G152" s="15"/>
      <c r="H152" s="15"/>
      <c r="I152" s="15"/>
      <c r="J152" s="15"/>
      <c r="K152" s="15"/>
      <c r="L152" s="15"/>
      <c r="M152" s="15"/>
      <c r="N152" s="15"/>
      <c r="O152" s="15"/>
    </row>
    <row r="153" spans="1:15" s="1" customFormat="1" ht="18.2" customHeight="1" x14ac:dyDescent="0.2">
      <c r="A153" s="9">
        <v>161</v>
      </c>
      <c r="B153" s="13"/>
      <c r="C153" s="13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</row>
    <row r="154" spans="1:15" s="1" customFormat="1" ht="18.2" customHeight="1" x14ac:dyDescent="0.2">
      <c r="A154" s="9">
        <v>162</v>
      </c>
      <c r="B154" s="10"/>
      <c r="C154" s="10" t="s">
        <v>294</v>
      </c>
      <c r="D154" s="11"/>
      <c r="E154" s="11"/>
      <c r="F154" s="11"/>
      <c r="G154" s="12"/>
      <c r="H154" s="12"/>
      <c r="I154" s="12"/>
      <c r="J154" s="12"/>
      <c r="K154" s="12"/>
      <c r="L154" s="12"/>
      <c r="M154" s="12"/>
      <c r="N154" s="12"/>
      <c r="O154" s="12"/>
    </row>
    <row r="155" spans="1:15" s="1" customFormat="1" ht="18.2" customHeight="1" x14ac:dyDescent="0.2">
      <c r="A155" s="9">
        <v>163</v>
      </c>
      <c r="B155" s="10"/>
      <c r="C155" s="10" t="s">
        <v>295</v>
      </c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</row>
    <row r="156" spans="1:15" s="1" customFormat="1" ht="18.2" customHeight="1" x14ac:dyDescent="0.2">
      <c r="A156" s="9">
        <v>164</v>
      </c>
      <c r="B156" s="13" t="s">
        <v>296</v>
      </c>
      <c r="C156" s="13" t="s">
        <v>297</v>
      </c>
      <c r="D156" s="14">
        <v>16391107.17</v>
      </c>
      <c r="E156" s="14"/>
      <c r="F156" s="14">
        <v>17077046.690000001</v>
      </c>
      <c r="G156" s="15">
        <v>7124120.7300000004</v>
      </c>
      <c r="H156" s="15"/>
      <c r="I156" s="15">
        <v>7542720.54</v>
      </c>
      <c r="J156" s="15">
        <v>3869483.51</v>
      </c>
      <c r="K156" s="15"/>
      <c r="L156" s="15">
        <v>3904625.41</v>
      </c>
      <c r="M156" s="15">
        <v>5397502.9299999997</v>
      </c>
      <c r="N156" s="15"/>
      <c r="O156" s="15">
        <v>5629700.7400000002</v>
      </c>
    </row>
    <row r="157" spans="1:15" s="1" customFormat="1" ht="18.2" customHeight="1" x14ac:dyDescent="0.2">
      <c r="A157" s="9">
        <v>165</v>
      </c>
      <c r="B157" s="13" t="s">
        <v>298</v>
      </c>
      <c r="C157" s="13" t="s">
        <v>299</v>
      </c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</row>
    <row r="158" spans="1:15" s="1" customFormat="1" ht="18.2" customHeight="1" x14ac:dyDescent="0.2">
      <c r="A158" s="9">
        <v>166</v>
      </c>
      <c r="B158" s="13" t="s">
        <v>300</v>
      </c>
      <c r="C158" s="13" t="s">
        <v>301</v>
      </c>
      <c r="D158" s="14">
        <v>4422253.4000000004</v>
      </c>
      <c r="E158" s="14"/>
      <c r="F158" s="14">
        <v>4422253.4000000004</v>
      </c>
      <c r="G158" s="15">
        <v>2344265.46</v>
      </c>
      <c r="H158" s="15"/>
      <c r="I158" s="15">
        <v>2344265.46</v>
      </c>
      <c r="J158" s="15">
        <v>1484396.08</v>
      </c>
      <c r="K158" s="15"/>
      <c r="L158" s="15">
        <v>1484396.08</v>
      </c>
      <c r="M158" s="15">
        <v>593591.86</v>
      </c>
      <c r="N158" s="15"/>
      <c r="O158" s="15">
        <v>593591.86</v>
      </c>
    </row>
    <row r="159" spans="1:15" s="1" customFormat="1" ht="18.2" customHeight="1" x14ac:dyDescent="0.2">
      <c r="A159" s="9">
        <v>167</v>
      </c>
      <c r="B159" s="10"/>
      <c r="C159" s="10" t="s">
        <v>302</v>
      </c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</row>
    <row r="160" spans="1:15" s="1" customFormat="1" ht="18.2" customHeight="1" x14ac:dyDescent="0.2">
      <c r="A160" s="9">
        <v>168</v>
      </c>
      <c r="B160" s="13" t="s">
        <v>303</v>
      </c>
      <c r="C160" s="13" t="s">
        <v>297</v>
      </c>
      <c r="D160" s="14">
        <v>18198566.170000002</v>
      </c>
      <c r="E160" s="14"/>
      <c r="F160" s="14">
        <v>16709353.17</v>
      </c>
      <c r="G160" s="15">
        <v>8080120.7300000004</v>
      </c>
      <c r="H160" s="15"/>
      <c r="I160" s="15">
        <v>7376281.7199999997</v>
      </c>
      <c r="J160" s="15">
        <v>4119242.51</v>
      </c>
      <c r="K160" s="15"/>
      <c r="L160" s="15">
        <v>3840057.18</v>
      </c>
      <c r="M160" s="15">
        <v>5999202.9299999997</v>
      </c>
      <c r="N160" s="15"/>
      <c r="O160" s="15">
        <v>5493014.2699999996</v>
      </c>
    </row>
    <row r="161" spans="1:15" s="1" customFormat="1" ht="18.2" customHeight="1" x14ac:dyDescent="0.2">
      <c r="A161" s="9">
        <v>169</v>
      </c>
      <c r="B161" s="13" t="s">
        <v>304</v>
      </c>
      <c r="C161" s="13" t="s">
        <v>299</v>
      </c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</row>
    <row r="162" spans="1:15" s="1" customFormat="1" ht="18.2" customHeight="1" x14ac:dyDescent="0.2">
      <c r="A162" s="9">
        <v>170</v>
      </c>
      <c r="B162" s="13" t="s">
        <v>305</v>
      </c>
      <c r="C162" s="13" t="s">
        <v>301</v>
      </c>
      <c r="D162" s="14">
        <v>1218412.1499999999</v>
      </c>
      <c r="E162" s="14"/>
      <c r="F162" s="14">
        <v>4858476.08</v>
      </c>
      <c r="G162" s="15">
        <v>1218412.07</v>
      </c>
      <c r="H162" s="15"/>
      <c r="I162" s="15">
        <v>2730540.05</v>
      </c>
      <c r="J162" s="15">
        <v>0.08</v>
      </c>
      <c r="K162" s="15"/>
      <c r="L162" s="15">
        <v>1638862.61</v>
      </c>
      <c r="M162" s="15">
        <v>0</v>
      </c>
      <c r="N162" s="15"/>
      <c r="O162" s="15">
        <v>489073.42</v>
      </c>
    </row>
    <row r="163" spans="1:15" s="1" customFormat="1" ht="18.2" customHeight="1" x14ac:dyDescent="0.15">
      <c r="A163" s="16"/>
      <c r="B163" s="16"/>
      <c r="C163" s="16"/>
      <c r="D163" s="16"/>
      <c r="E163" s="16"/>
      <c r="F163" s="16"/>
      <c r="G163" s="17"/>
      <c r="H163" s="17"/>
      <c r="I163" s="17"/>
      <c r="J163" s="17"/>
      <c r="K163" s="17"/>
      <c r="L163" s="17"/>
      <c r="M163" s="17"/>
      <c r="N163" s="17"/>
      <c r="O163" s="17"/>
    </row>
    <row r="164" spans="1:15" s="1" customFormat="1" ht="18.2" customHeight="1" x14ac:dyDescent="0.2">
      <c r="A164" s="17"/>
      <c r="B164" s="17"/>
      <c r="C164" s="23" t="s">
        <v>334</v>
      </c>
      <c r="D164" s="17"/>
      <c r="E164" s="17"/>
      <c r="F164" s="17"/>
      <c r="G164" s="24"/>
      <c r="H164" s="17"/>
      <c r="I164" s="17"/>
      <c r="J164" s="24"/>
      <c r="K164" s="17"/>
      <c r="L164" s="17"/>
      <c r="M164" s="24" t="s">
        <v>339</v>
      </c>
      <c r="N164" s="17"/>
      <c r="O164" s="17"/>
    </row>
    <row r="165" spans="1:15" s="1" customFormat="1" ht="18.2" customHeight="1" x14ac:dyDescent="0.2">
      <c r="A165" s="17"/>
      <c r="B165" s="17"/>
      <c r="C165" s="23" t="s">
        <v>340</v>
      </c>
      <c r="D165" s="17"/>
      <c r="E165" s="17"/>
      <c r="F165" s="17"/>
      <c r="G165" s="25"/>
      <c r="H165" s="17"/>
      <c r="I165" s="17"/>
      <c r="J165" s="25"/>
      <c r="K165" s="17"/>
      <c r="L165" s="17"/>
      <c r="M165" s="25"/>
      <c r="N165" s="17"/>
      <c r="O165" s="17"/>
    </row>
    <row r="166" spans="1:15" s="1" customFormat="1" ht="18.2" customHeight="1" x14ac:dyDescent="0.2">
      <c r="A166" s="17"/>
      <c r="B166" s="17"/>
      <c r="C166" s="19" t="s">
        <v>306</v>
      </c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</row>
    <row r="167" spans="1:15" s="1" customFormat="1" ht="18.2" customHeight="1" x14ac:dyDescent="0.2">
      <c r="A167" s="20"/>
      <c r="B167" s="20"/>
      <c r="C167" s="13" t="s">
        <v>307</v>
      </c>
      <c r="D167" s="14">
        <v>0</v>
      </c>
      <c r="E167" s="14"/>
      <c r="F167" s="14">
        <v>3.8417056202888497E-9</v>
      </c>
      <c r="G167" s="14">
        <v>0</v>
      </c>
      <c r="H167" s="14"/>
      <c r="I167" s="14">
        <v>-4.65661287307739E-10</v>
      </c>
      <c r="J167" s="14">
        <v>0</v>
      </c>
      <c r="K167" s="14"/>
      <c r="L167" s="14">
        <v>5.2386894822120698E-10</v>
      </c>
      <c r="M167" s="14">
        <v>0</v>
      </c>
      <c r="N167" s="14"/>
      <c r="O167" s="14">
        <v>-4.3655745685100602E-10</v>
      </c>
    </row>
    <row r="168" spans="1:15" s="1" customFormat="1" ht="18.2" customHeight="1" x14ac:dyDescent="0.2">
      <c r="A168" s="20"/>
      <c r="B168" s="20"/>
      <c r="C168" s="13" t="s">
        <v>308</v>
      </c>
      <c r="D168" s="14">
        <v>0</v>
      </c>
      <c r="E168" s="14"/>
      <c r="F168" s="14">
        <v>0</v>
      </c>
      <c r="G168" s="14">
        <v>0</v>
      </c>
      <c r="H168" s="14"/>
      <c r="I168" s="14">
        <v>0</v>
      </c>
      <c r="J168" s="14">
        <v>7.4505804303903796E-11</v>
      </c>
      <c r="K168" s="14"/>
      <c r="L168" s="14">
        <v>0</v>
      </c>
      <c r="M168" s="14">
        <v>0</v>
      </c>
      <c r="N168" s="14"/>
      <c r="O168" s="14">
        <v>0</v>
      </c>
    </row>
    <row r="169" spans="1:15" s="1" customFormat="1" ht="18.2" customHeight="1" x14ac:dyDescent="0.2">
      <c r="A169" s="20"/>
      <c r="B169" s="20"/>
      <c r="C169" s="13" t="s">
        <v>309</v>
      </c>
      <c r="D169" s="14">
        <v>0</v>
      </c>
      <c r="E169" s="14"/>
      <c r="F169" s="14">
        <v>5.5879354476928703E-9</v>
      </c>
      <c r="G169" s="14">
        <v>0</v>
      </c>
      <c r="H169" s="14"/>
      <c r="I169" s="14">
        <v>0</v>
      </c>
      <c r="J169" s="14">
        <v>0</v>
      </c>
      <c r="K169" s="14"/>
      <c r="L169" s="14">
        <v>-2.3283064365386999E-10</v>
      </c>
      <c r="M169" s="14">
        <v>0</v>
      </c>
      <c r="N169" s="14"/>
      <c r="O169" s="14">
        <v>-4.65661287307739E-10</v>
      </c>
    </row>
    <row r="170" spans="1:15" s="1" customFormat="1" ht="18.2" customHeight="1" x14ac:dyDescent="0.2">
      <c r="A170" s="20"/>
      <c r="B170" s="20"/>
      <c r="C170" s="13" t="s">
        <v>310</v>
      </c>
      <c r="D170" s="14">
        <v>0</v>
      </c>
      <c r="E170" s="14"/>
      <c r="F170" s="39">
        <v>-7639.5600000005197</v>
      </c>
      <c r="G170" s="14">
        <v>0</v>
      </c>
      <c r="H170" s="14"/>
      <c r="I170" s="39">
        <v>5462.5099999988497</v>
      </c>
      <c r="J170" s="14">
        <v>0</v>
      </c>
      <c r="K170" s="14"/>
      <c r="L170" s="39">
        <v>1683.43999999994</v>
      </c>
      <c r="M170" s="14">
        <v>0</v>
      </c>
      <c r="N170" s="14"/>
      <c r="O170" s="39">
        <v>-14785.510000001599</v>
      </c>
    </row>
    <row r="171" spans="1:15" s="1" customFormat="1" ht="18.2" customHeight="1" x14ac:dyDescent="0.2">
      <c r="A171" s="20"/>
      <c r="B171" s="20"/>
      <c r="C171" s="13" t="s">
        <v>311</v>
      </c>
      <c r="D171" s="21" t="s">
        <v>312</v>
      </c>
      <c r="E171" s="21" t="s">
        <v>312</v>
      </c>
      <c r="F171" s="21" t="s">
        <v>312</v>
      </c>
      <c r="G171" s="21" t="s">
        <v>312</v>
      </c>
      <c r="H171" s="21" t="s">
        <v>312</v>
      </c>
      <c r="I171" s="21" t="s">
        <v>312</v>
      </c>
      <c r="J171" s="21" t="s">
        <v>312</v>
      </c>
      <c r="K171" s="21" t="s">
        <v>312</v>
      </c>
      <c r="L171" s="21" t="s">
        <v>312</v>
      </c>
      <c r="M171" s="21" t="s">
        <v>312</v>
      </c>
      <c r="N171" s="21" t="s">
        <v>312</v>
      </c>
      <c r="O171" s="21" t="s">
        <v>312</v>
      </c>
    </row>
    <row r="172" spans="1:15" s="1" customFormat="1" ht="18.2" customHeight="1" x14ac:dyDescent="0.15">
      <c r="A172" s="16"/>
      <c r="B172" s="16"/>
      <c r="C172" s="16"/>
      <c r="D172" s="16"/>
      <c r="E172" s="16"/>
      <c r="F172" s="16"/>
      <c r="G172" s="17"/>
      <c r="H172" s="17"/>
      <c r="I172" s="17"/>
      <c r="J172" s="17"/>
      <c r="K172" s="17"/>
      <c r="L172" s="17"/>
      <c r="M172" s="17"/>
      <c r="N172" s="17"/>
      <c r="O172" s="17"/>
    </row>
    <row r="173" spans="1:15" s="1" customFormat="1" ht="18.2" customHeight="1" x14ac:dyDescent="0.15">
      <c r="A173" s="16"/>
      <c r="B173" s="16"/>
      <c r="C173" s="22" t="s">
        <v>313</v>
      </c>
      <c r="D173" s="16"/>
      <c r="E173" s="16"/>
      <c r="F173" s="16"/>
      <c r="G173" s="17"/>
      <c r="H173" s="17"/>
      <c r="I173" s="17"/>
      <c r="J173" s="17"/>
      <c r="K173" s="17"/>
      <c r="L173" s="17"/>
      <c r="M173" s="17"/>
      <c r="N173" s="17"/>
      <c r="O173" s="17"/>
    </row>
    <row r="174" spans="1:15" s="1" customFormat="1" ht="28.7" customHeight="1" x14ac:dyDescent="0.15"/>
  </sheetData>
  <mergeCells count="7">
    <mergeCell ref="M3:N3"/>
    <mergeCell ref="M4:O4"/>
    <mergeCell ref="D4:F4"/>
    <mergeCell ref="G3:H3"/>
    <mergeCell ref="G4:I4"/>
    <mergeCell ref="J3:K3"/>
    <mergeCell ref="J4:L4"/>
  </mergeCells>
  <pageMargins left="0.7" right="0.7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4"/>
  <sheetViews>
    <sheetView workbookViewId="0">
      <pane xSplit="3" ySplit="5" topLeftCell="G6" activePane="bottomRight" state="frozen"/>
      <selection pane="topRight" activeCell="D1" sqref="D1"/>
      <selection pane="bottomLeft" activeCell="A6" sqref="A6"/>
      <selection pane="bottomRight" activeCell="M6" activeCellId="2" sqref="G6 J6 M6"/>
    </sheetView>
  </sheetViews>
  <sheetFormatPr defaultRowHeight="12.75" x14ac:dyDescent="0.2"/>
  <cols>
    <col min="1" max="1" width="0.28515625" customWidth="1"/>
    <col min="2" max="2" width="12.140625" customWidth="1"/>
    <col min="3" max="3" width="56.28515625" customWidth="1"/>
    <col min="4" max="4" width="17.140625" customWidth="1"/>
    <col min="5" max="5" width="17.140625" hidden="1" customWidth="1"/>
    <col min="6" max="7" width="17.140625" customWidth="1"/>
    <col min="8" max="8" width="17.140625" hidden="1" customWidth="1"/>
    <col min="9" max="10" width="17.140625" customWidth="1"/>
    <col min="11" max="11" width="17.140625" hidden="1" customWidth="1"/>
    <col min="12" max="13" width="17.140625" customWidth="1"/>
    <col min="14" max="14" width="17.140625" hidden="1" customWidth="1"/>
    <col min="15" max="15" width="17.140625" customWidth="1"/>
    <col min="16" max="16" width="4.7109375" customWidth="1"/>
  </cols>
  <sheetData>
    <row r="1" spans="1:15" s="1" customFormat="1" ht="18.2" customHeight="1" x14ac:dyDescent="0.25">
      <c r="A1" s="2"/>
      <c r="B1" s="2"/>
      <c r="C1" s="3" t="s">
        <v>0</v>
      </c>
      <c r="D1" s="2"/>
      <c r="E1" s="2"/>
      <c r="F1" s="2"/>
      <c r="G1" s="4"/>
      <c r="H1" s="4"/>
      <c r="I1" s="4"/>
      <c r="J1" s="4"/>
      <c r="K1" s="4"/>
      <c r="L1" s="4"/>
      <c r="M1" s="4"/>
      <c r="N1" s="4"/>
      <c r="O1" s="4"/>
    </row>
    <row r="2" spans="1:15" s="1" customFormat="1" ht="18.2" customHeight="1" x14ac:dyDescent="0.2">
      <c r="A2" s="5"/>
      <c r="B2" s="5"/>
      <c r="C2" s="6" t="s">
        <v>1</v>
      </c>
      <c r="D2" s="5"/>
      <c r="E2" s="5"/>
      <c r="F2" s="5"/>
      <c r="G2" s="4"/>
      <c r="H2" s="4"/>
      <c r="I2" s="4"/>
      <c r="J2" s="4"/>
      <c r="K2" s="4"/>
      <c r="L2" s="4"/>
      <c r="M2" s="4"/>
      <c r="N2" s="4"/>
      <c r="O2" s="4"/>
    </row>
    <row r="3" spans="1:15" s="1" customFormat="1" ht="2.65" customHeight="1" x14ac:dyDescent="0.2">
      <c r="A3" s="5"/>
      <c r="B3" s="5"/>
      <c r="C3" s="5"/>
      <c r="D3" s="5"/>
      <c r="E3" s="5"/>
      <c r="F3" s="5"/>
      <c r="G3" s="42" t="s">
        <v>315</v>
      </c>
      <c r="H3" s="42"/>
      <c r="I3" s="7"/>
      <c r="J3" s="42" t="s">
        <v>316</v>
      </c>
      <c r="K3" s="42"/>
      <c r="L3" s="7"/>
      <c r="M3" s="42" t="s">
        <v>316</v>
      </c>
      <c r="N3" s="42"/>
      <c r="O3" s="7"/>
    </row>
    <row r="4" spans="1:15" s="1" customFormat="1" ht="18.2" customHeight="1" x14ac:dyDescent="0.2">
      <c r="A4" s="5"/>
      <c r="B4" s="5"/>
      <c r="C4" s="5"/>
      <c r="D4" s="41" t="s">
        <v>317</v>
      </c>
      <c r="E4" s="41"/>
      <c r="F4" s="41"/>
      <c r="G4" s="41" t="s">
        <v>363</v>
      </c>
      <c r="H4" s="41"/>
      <c r="I4" s="41"/>
      <c r="J4" s="41" t="s">
        <v>364</v>
      </c>
      <c r="K4" s="41"/>
      <c r="L4" s="41"/>
      <c r="M4" s="41" t="s">
        <v>365</v>
      </c>
      <c r="N4" s="41"/>
      <c r="O4" s="41"/>
    </row>
    <row r="5" spans="1:15" s="1" customFormat="1" ht="35.1" customHeight="1" x14ac:dyDescent="0.2">
      <c r="A5" s="5"/>
      <c r="B5" s="5"/>
      <c r="C5" s="5"/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21</v>
      </c>
      <c r="K5" s="8" t="s">
        <v>22</v>
      </c>
      <c r="L5" s="8" t="s">
        <v>23</v>
      </c>
      <c r="M5" s="8" t="s">
        <v>21</v>
      </c>
      <c r="N5" s="8" t="s">
        <v>22</v>
      </c>
      <c r="O5" s="8" t="s">
        <v>23</v>
      </c>
    </row>
    <row r="6" spans="1:15" s="1" customFormat="1" ht="18.2" customHeight="1" x14ac:dyDescent="0.2">
      <c r="A6" s="9">
        <v>1</v>
      </c>
      <c r="B6" s="10"/>
      <c r="C6" s="10" t="s">
        <v>24</v>
      </c>
      <c r="D6" s="11">
        <v>31740863</v>
      </c>
      <c r="E6" s="11"/>
      <c r="F6" s="11">
        <v>8503487.7400000002</v>
      </c>
      <c r="G6" s="12">
        <v>18493776</v>
      </c>
      <c r="H6" s="12"/>
      <c r="I6" s="12">
        <v>4910502.3099999996</v>
      </c>
      <c r="J6" s="12">
        <v>12355209</v>
      </c>
      <c r="K6" s="12"/>
      <c r="L6" s="12">
        <v>3345649.57</v>
      </c>
      <c r="M6" s="12">
        <v>891878</v>
      </c>
      <c r="N6" s="12"/>
      <c r="O6" s="12">
        <v>247335.86</v>
      </c>
    </row>
    <row r="7" spans="1:15" s="1" customFormat="1" ht="18.2" customHeight="1" x14ac:dyDescent="0.2">
      <c r="A7" s="9">
        <v>2</v>
      </c>
      <c r="B7" s="10" t="s">
        <v>25</v>
      </c>
      <c r="C7" s="10" t="s">
        <v>26</v>
      </c>
      <c r="D7" s="11">
        <v>18123376</v>
      </c>
      <c r="E7" s="11"/>
      <c r="F7" s="11">
        <v>4715342.8099999996</v>
      </c>
      <c r="G7" s="11">
        <v>11279000</v>
      </c>
      <c r="H7" s="11"/>
      <c r="I7" s="11">
        <v>2819072.83</v>
      </c>
      <c r="J7" s="11">
        <v>6330697</v>
      </c>
      <c r="K7" s="11"/>
      <c r="L7" s="11">
        <v>1750008.68</v>
      </c>
      <c r="M7" s="11">
        <v>513679</v>
      </c>
      <c r="N7" s="11"/>
      <c r="O7" s="11">
        <v>146261.29999999999</v>
      </c>
    </row>
    <row r="8" spans="1:15" s="1" customFormat="1" ht="18.2" customHeight="1" x14ac:dyDescent="0.2">
      <c r="A8" s="9">
        <v>3</v>
      </c>
      <c r="B8" s="13" t="s">
        <v>27</v>
      </c>
      <c r="C8" s="13" t="s">
        <v>28</v>
      </c>
      <c r="D8" s="14">
        <v>17162538</v>
      </c>
      <c r="E8" s="14"/>
      <c r="F8" s="14">
        <v>4115127.46</v>
      </c>
      <c r="G8" s="15">
        <v>10900000</v>
      </c>
      <c r="H8" s="15"/>
      <c r="I8" s="15">
        <v>2575964.8199999998</v>
      </c>
      <c r="J8" s="15">
        <v>5803697</v>
      </c>
      <c r="K8" s="15"/>
      <c r="L8" s="15">
        <v>1428414.27</v>
      </c>
      <c r="M8" s="15">
        <v>458841</v>
      </c>
      <c r="N8" s="15"/>
      <c r="O8" s="15">
        <v>110748.37</v>
      </c>
    </row>
    <row r="9" spans="1:15" s="1" customFormat="1" ht="18.2" customHeight="1" x14ac:dyDescent="0.2">
      <c r="A9" s="9">
        <v>4</v>
      </c>
      <c r="B9" s="13" t="s">
        <v>29</v>
      </c>
      <c r="C9" s="13" t="s">
        <v>30</v>
      </c>
      <c r="D9" s="14">
        <v>954838</v>
      </c>
      <c r="E9" s="14"/>
      <c r="F9" s="14">
        <v>600215.35</v>
      </c>
      <c r="G9" s="14">
        <v>375000</v>
      </c>
      <c r="H9" s="14"/>
      <c r="I9" s="14">
        <v>243108.01</v>
      </c>
      <c r="J9" s="14">
        <v>525000</v>
      </c>
      <c r="K9" s="14"/>
      <c r="L9" s="14">
        <v>321594.40999999997</v>
      </c>
      <c r="M9" s="14">
        <v>54838</v>
      </c>
      <c r="N9" s="14"/>
      <c r="O9" s="14">
        <v>35512.93</v>
      </c>
    </row>
    <row r="10" spans="1:15" s="1" customFormat="1" ht="18.2" customHeight="1" x14ac:dyDescent="0.2">
      <c r="A10" s="9">
        <v>5</v>
      </c>
      <c r="B10" s="13" t="s">
        <v>31</v>
      </c>
      <c r="C10" s="13" t="s">
        <v>32</v>
      </c>
      <c r="D10" s="14"/>
      <c r="E10" s="14"/>
      <c r="F10" s="14"/>
      <c r="G10" s="15"/>
      <c r="H10" s="15"/>
      <c r="I10" s="15"/>
      <c r="J10" s="15"/>
      <c r="K10" s="15"/>
      <c r="L10" s="15"/>
      <c r="M10" s="15"/>
      <c r="N10" s="15"/>
      <c r="O10" s="15"/>
    </row>
    <row r="11" spans="1:15" s="1" customFormat="1" ht="18.2" customHeight="1" x14ac:dyDescent="0.2">
      <c r="A11" s="9">
        <v>6</v>
      </c>
      <c r="B11" s="13" t="s">
        <v>33</v>
      </c>
      <c r="C11" s="13" t="s">
        <v>34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s="1" customFormat="1" ht="18.2" customHeight="1" x14ac:dyDescent="0.2">
      <c r="A12" s="9">
        <v>7</v>
      </c>
      <c r="B12" s="13" t="s">
        <v>35</v>
      </c>
      <c r="C12" s="13" t="s">
        <v>36</v>
      </c>
      <c r="D12" s="14">
        <v>4000</v>
      </c>
      <c r="E12" s="14"/>
      <c r="F12" s="14"/>
      <c r="G12" s="15">
        <v>4000</v>
      </c>
      <c r="H12" s="15"/>
      <c r="I12" s="15"/>
      <c r="J12" s="15"/>
      <c r="K12" s="15"/>
      <c r="L12" s="15"/>
      <c r="M12" s="15"/>
      <c r="N12" s="15"/>
      <c r="O12" s="15"/>
    </row>
    <row r="13" spans="1:15" s="1" customFormat="1" ht="18.2" customHeight="1" x14ac:dyDescent="0.2">
      <c r="A13" s="9">
        <v>8</v>
      </c>
      <c r="B13" s="13" t="s">
        <v>37</v>
      </c>
      <c r="C13" s="13" t="s">
        <v>38</v>
      </c>
      <c r="D13" s="14">
        <v>2000</v>
      </c>
      <c r="E13" s="14"/>
      <c r="F13" s="14"/>
      <c r="G13" s="14"/>
      <c r="H13" s="14"/>
      <c r="I13" s="14"/>
      <c r="J13" s="14">
        <v>2000</v>
      </c>
      <c r="K13" s="14"/>
      <c r="L13" s="14"/>
      <c r="M13" s="14"/>
      <c r="N13" s="14"/>
      <c r="O13" s="14"/>
    </row>
    <row r="14" spans="1:15" s="1" customFormat="1" ht="18.2" customHeight="1" x14ac:dyDescent="0.2">
      <c r="A14" s="9">
        <v>9</v>
      </c>
      <c r="B14" s="10" t="s">
        <v>39</v>
      </c>
      <c r="C14" s="10" t="s">
        <v>40</v>
      </c>
      <c r="D14" s="11">
        <v>2903653</v>
      </c>
      <c r="E14" s="11"/>
      <c r="F14" s="11">
        <v>703758.92</v>
      </c>
      <c r="G14" s="12">
        <v>1424404</v>
      </c>
      <c r="H14" s="12"/>
      <c r="I14" s="12">
        <v>363214.45</v>
      </c>
      <c r="J14" s="12">
        <v>1413549</v>
      </c>
      <c r="K14" s="12"/>
      <c r="L14" s="12">
        <v>328589.32</v>
      </c>
      <c r="M14" s="12">
        <v>65700</v>
      </c>
      <c r="N14" s="12"/>
      <c r="O14" s="12">
        <v>11955.15</v>
      </c>
    </row>
    <row r="15" spans="1:15" s="1" customFormat="1" ht="18.2" customHeight="1" x14ac:dyDescent="0.2">
      <c r="A15" s="9">
        <v>10</v>
      </c>
      <c r="B15" s="10"/>
      <c r="C15" s="10" t="s">
        <v>41</v>
      </c>
      <c r="D15" s="11">
        <v>10534921</v>
      </c>
      <c r="E15" s="11"/>
      <c r="F15" s="11">
        <v>3073372.71</v>
      </c>
      <c r="G15" s="11">
        <v>5755872</v>
      </c>
      <c r="H15" s="11"/>
      <c r="I15" s="11">
        <v>1719431.84</v>
      </c>
      <c r="J15" s="11">
        <v>4466550</v>
      </c>
      <c r="K15" s="11"/>
      <c r="L15" s="11">
        <v>1264872.3700000001</v>
      </c>
      <c r="M15" s="11">
        <v>312499</v>
      </c>
      <c r="N15" s="11"/>
      <c r="O15" s="11">
        <v>89068.5</v>
      </c>
    </row>
    <row r="16" spans="1:15" s="1" customFormat="1" ht="18.2" customHeight="1" x14ac:dyDescent="0.2">
      <c r="A16" s="9">
        <v>11</v>
      </c>
      <c r="B16" s="13" t="s">
        <v>42</v>
      </c>
      <c r="C16" s="13" t="s">
        <v>43</v>
      </c>
      <c r="D16" s="14">
        <v>1937345</v>
      </c>
      <c r="E16" s="14"/>
      <c r="F16" s="14">
        <v>569943</v>
      </c>
      <c r="G16" s="15">
        <v>990226</v>
      </c>
      <c r="H16" s="15"/>
      <c r="I16" s="15">
        <v>281063</v>
      </c>
      <c r="J16" s="15">
        <v>851226</v>
      </c>
      <c r="K16" s="15"/>
      <c r="L16" s="15">
        <v>261615</v>
      </c>
      <c r="M16" s="15">
        <v>95893</v>
      </c>
      <c r="N16" s="15"/>
      <c r="O16" s="15">
        <v>27265</v>
      </c>
    </row>
    <row r="17" spans="1:15" s="1" customFormat="1" ht="18.2" customHeight="1" x14ac:dyDescent="0.2">
      <c r="A17" s="9">
        <v>12</v>
      </c>
      <c r="B17" s="13" t="s">
        <v>44</v>
      </c>
      <c r="C17" s="13" t="s">
        <v>45</v>
      </c>
      <c r="D17" s="14">
        <v>7742693</v>
      </c>
      <c r="E17" s="14"/>
      <c r="F17" s="14">
        <v>2250978</v>
      </c>
      <c r="G17" s="14">
        <v>4061319</v>
      </c>
      <c r="H17" s="14"/>
      <c r="I17" s="14">
        <v>1199044</v>
      </c>
      <c r="J17" s="14">
        <v>3475168</v>
      </c>
      <c r="K17" s="14"/>
      <c r="L17" s="14">
        <v>992868</v>
      </c>
      <c r="M17" s="14">
        <v>206206</v>
      </c>
      <c r="N17" s="14"/>
      <c r="O17" s="14">
        <v>59066</v>
      </c>
    </row>
    <row r="18" spans="1:15" s="1" customFormat="1" ht="18.2" customHeight="1" x14ac:dyDescent="0.2">
      <c r="A18" s="9">
        <v>13</v>
      </c>
      <c r="B18" s="13" t="s">
        <v>46</v>
      </c>
      <c r="C18" s="13" t="s">
        <v>47</v>
      </c>
      <c r="D18" s="14">
        <v>854883</v>
      </c>
      <c r="E18" s="14"/>
      <c r="F18" s="14">
        <v>252451.71</v>
      </c>
      <c r="G18" s="15">
        <v>704327</v>
      </c>
      <c r="H18" s="15"/>
      <c r="I18" s="15">
        <v>239324.84</v>
      </c>
      <c r="J18" s="15">
        <v>140156</v>
      </c>
      <c r="K18" s="15"/>
      <c r="L18" s="15">
        <v>10389.370000000001</v>
      </c>
      <c r="M18" s="15">
        <v>10400</v>
      </c>
      <c r="N18" s="15"/>
      <c r="O18" s="15">
        <v>2737.5</v>
      </c>
    </row>
    <row r="19" spans="1:15" s="1" customFormat="1" ht="18.2" customHeight="1" x14ac:dyDescent="0.2">
      <c r="A19" s="9">
        <v>15</v>
      </c>
      <c r="B19" s="10"/>
      <c r="C19" s="10" t="s">
        <v>48</v>
      </c>
      <c r="D19" s="11">
        <v>178913</v>
      </c>
      <c r="E19" s="11"/>
      <c r="F19" s="11">
        <v>11013.3</v>
      </c>
      <c r="G19" s="11">
        <v>34500</v>
      </c>
      <c r="H19" s="11"/>
      <c r="I19" s="11">
        <v>8783.19</v>
      </c>
      <c r="J19" s="11">
        <v>144413</v>
      </c>
      <c r="K19" s="11"/>
      <c r="L19" s="11">
        <v>2179.1999999999998</v>
      </c>
      <c r="M19" s="11">
        <v>0</v>
      </c>
      <c r="N19" s="11"/>
      <c r="O19" s="11">
        <v>50.91</v>
      </c>
    </row>
    <row r="20" spans="1:15" s="1" customFormat="1" ht="18.2" customHeight="1" x14ac:dyDescent="0.2">
      <c r="A20" s="9">
        <v>16</v>
      </c>
      <c r="B20" s="13" t="s">
        <v>49</v>
      </c>
      <c r="C20" s="13" t="s">
        <v>50</v>
      </c>
      <c r="D20" s="14">
        <v>147010</v>
      </c>
      <c r="E20" s="14"/>
      <c r="F20" s="14">
        <v>319.5</v>
      </c>
      <c r="G20" s="15">
        <v>5500</v>
      </c>
      <c r="H20" s="15"/>
      <c r="I20" s="15">
        <v>319.5</v>
      </c>
      <c r="J20" s="15">
        <v>141510</v>
      </c>
      <c r="K20" s="15"/>
      <c r="L20" s="15">
        <v>0</v>
      </c>
      <c r="M20" s="15"/>
      <c r="N20" s="15"/>
      <c r="O20" s="15"/>
    </row>
    <row r="21" spans="1:15" s="1" customFormat="1" ht="18.2" customHeight="1" x14ac:dyDescent="0.2">
      <c r="A21" s="9">
        <v>19</v>
      </c>
      <c r="B21" s="13" t="s">
        <v>51</v>
      </c>
      <c r="C21" s="13" t="s">
        <v>52</v>
      </c>
      <c r="D21" s="14">
        <v>28000</v>
      </c>
      <c r="E21" s="14"/>
      <c r="F21" s="14">
        <v>6669.25</v>
      </c>
      <c r="G21" s="14">
        <v>28000</v>
      </c>
      <c r="H21" s="14"/>
      <c r="I21" s="14">
        <v>6624.49</v>
      </c>
      <c r="J21" s="14"/>
      <c r="K21" s="14"/>
      <c r="L21" s="14">
        <v>6.65</v>
      </c>
      <c r="M21" s="14"/>
      <c r="N21" s="14"/>
      <c r="O21" s="14">
        <v>38.11</v>
      </c>
    </row>
    <row r="22" spans="1:15" s="1" customFormat="1" ht="18.2" customHeight="1" x14ac:dyDescent="0.2">
      <c r="A22" s="9">
        <v>20</v>
      </c>
      <c r="B22" s="13" t="s">
        <v>53</v>
      </c>
      <c r="C22" s="13" t="s">
        <v>54</v>
      </c>
      <c r="D22" s="14"/>
      <c r="E22" s="14"/>
      <c r="F22" s="14"/>
      <c r="G22" s="15"/>
      <c r="H22" s="15"/>
      <c r="I22" s="15"/>
      <c r="J22" s="15"/>
      <c r="K22" s="15"/>
      <c r="L22" s="15"/>
      <c r="M22" s="15"/>
      <c r="N22" s="15"/>
      <c r="O22" s="15"/>
    </row>
    <row r="23" spans="1:15" s="1" customFormat="1" ht="18.2" customHeight="1" x14ac:dyDescent="0.2">
      <c r="A23" s="9">
        <v>21</v>
      </c>
      <c r="B23" s="13" t="s">
        <v>55</v>
      </c>
      <c r="C23" s="13" t="s">
        <v>48</v>
      </c>
      <c r="D23" s="14">
        <v>3903</v>
      </c>
      <c r="E23" s="14"/>
      <c r="F23" s="14">
        <v>4024.55</v>
      </c>
      <c r="G23" s="14">
        <v>1000</v>
      </c>
      <c r="H23" s="14"/>
      <c r="I23" s="14">
        <v>1839.2</v>
      </c>
      <c r="J23" s="14">
        <v>2903</v>
      </c>
      <c r="K23" s="14"/>
      <c r="L23" s="14">
        <v>2172.5500000000002</v>
      </c>
      <c r="M23" s="14">
        <v>0</v>
      </c>
      <c r="N23" s="14"/>
      <c r="O23" s="14">
        <v>12.8</v>
      </c>
    </row>
    <row r="24" spans="1:15" s="1" customFormat="1" ht="18.2" customHeight="1" x14ac:dyDescent="0.2">
      <c r="A24" s="9">
        <v>23</v>
      </c>
      <c r="B24" s="10"/>
      <c r="C24" s="10" t="s">
        <v>56</v>
      </c>
      <c r="D24" s="11">
        <v>-30824653</v>
      </c>
      <c r="E24" s="11"/>
      <c r="F24" s="11">
        <v>-7264658.4199999999</v>
      </c>
      <c r="G24" s="12">
        <v>-17914093</v>
      </c>
      <c r="H24" s="12"/>
      <c r="I24" s="12">
        <v>-4226140.3899999997</v>
      </c>
      <c r="J24" s="12">
        <v>-12026075</v>
      </c>
      <c r="K24" s="12"/>
      <c r="L24" s="12">
        <v>-2854783.91</v>
      </c>
      <c r="M24" s="12">
        <v>-884485</v>
      </c>
      <c r="N24" s="12"/>
      <c r="O24" s="12">
        <v>-183734.12</v>
      </c>
    </row>
    <row r="25" spans="1:15" s="1" customFormat="1" ht="18.2" customHeight="1" x14ac:dyDescent="0.2">
      <c r="A25" s="9">
        <v>24</v>
      </c>
      <c r="B25" s="10"/>
      <c r="C25" s="10" t="s">
        <v>57</v>
      </c>
      <c r="D25" s="11">
        <v>-2433463</v>
      </c>
      <c r="E25" s="11"/>
      <c r="F25" s="11">
        <v>-566754.9</v>
      </c>
      <c r="G25" s="11">
        <v>-1770531</v>
      </c>
      <c r="H25" s="11"/>
      <c r="I25" s="11">
        <v>-404868.39</v>
      </c>
      <c r="J25" s="11">
        <v>-618102</v>
      </c>
      <c r="K25" s="11"/>
      <c r="L25" s="11">
        <v>-156010.42000000001</v>
      </c>
      <c r="M25" s="11">
        <v>-44830</v>
      </c>
      <c r="N25" s="11"/>
      <c r="O25" s="11">
        <v>-5876.09</v>
      </c>
    </row>
    <row r="26" spans="1:15" s="1" customFormat="1" ht="18.2" customHeight="1" x14ac:dyDescent="0.2">
      <c r="A26" s="9">
        <v>25</v>
      </c>
      <c r="B26" s="13" t="s">
        <v>58</v>
      </c>
      <c r="C26" s="13" t="s">
        <v>59</v>
      </c>
      <c r="D26" s="14"/>
      <c r="E26" s="14"/>
      <c r="F26" s="14"/>
      <c r="G26" s="15"/>
      <c r="H26" s="15"/>
      <c r="I26" s="15"/>
      <c r="J26" s="15"/>
      <c r="K26" s="15"/>
      <c r="L26" s="15"/>
      <c r="M26" s="15"/>
      <c r="N26" s="15"/>
      <c r="O26" s="15"/>
    </row>
    <row r="27" spans="1:15" s="1" customFormat="1" ht="18.2" customHeight="1" x14ac:dyDescent="0.2">
      <c r="A27" s="9">
        <v>26</v>
      </c>
      <c r="B27" s="13" t="s">
        <v>60</v>
      </c>
      <c r="C27" s="13" t="s">
        <v>61</v>
      </c>
      <c r="D27" s="14">
        <v>-814379</v>
      </c>
      <c r="E27" s="14"/>
      <c r="F27" s="14">
        <v>-176436.74</v>
      </c>
      <c r="G27" s="14">
        <v>-368129</v>
      </c>
      <c r="H27" s="14"/>
      <c r="I27" s="14">
        <v>-108949.16</v>
      </c>
      <c r="J27" s="14">
        <v>-419420</v>
      </c>
      <c r="K27" s="14"/>
      <c r="L27" s="14">
        <v>-63679.71</v>
      </c>
      <c r="M27" s="14">
        <v>-26830</v>
      </c>
      <c r="N27" s="14"/>
      <c r="O27" s="14">
        <v>-3807.87</v>
      </c>
    </row>
    <row r="28" spans="1:15" s="1" customFormat="1" ht="18.2" customHeight="1" x14ac:dyDescent="0.2">
      <c r="A28" s="9">
        <v>27</v>
      </c>
      <c r="B28" s="13" t="s">
        <v>62</v>
      </c>
      <c r="C28" s="13" t="s">
        <v>63</v>
      </c>
      <c r="D28" s="14">
        <v>-1461257</v>
      </c>
      <c r="E28" s="14"/>
      <c r="F28" s="14">
        <v>-311343.7</v>
      </c>
      <c r="G28" s="15">
        <v>-1380457</v>
      </c>
      <c r="H28" s="15"/>
      <c r="I28" s="15">
        <v>-292851.23</v>
      </c>
      <c r="J28" s="15">
        <v>-66300</v>
      </c>
      <c r="K28" s="15"/>
      <c r="L28" s="15">
        <v>-16850.95</v>
      </c>
      <c r="M28" s="15">
        <v>-14500</v>
      </c>
      <c r="N28" s="15"/>
      <c r="O28" s="15">
        <v>-1641.52</v>
      </c>
    </row>
    <row r="29" spans="1:15" s="1" customFormat="1" ht="18.2" customHeight="1" x14ac:dyDescent="0.2">
      <c r="A29" s="9">
        <v>28</v>
      </c>
      <c r="B29" s="13" t="s">
        <v>64</v>
      </c>
      <c r="C29" s="13" t="s">
        <v>65</v>
      </c>
      <c r="D29" s="14">
        <v>-157827</v>
      </c>
      <c r="E29" s="14"/>
      <c r="F29" s="14">
        <v>-78974.460000000006</v>
      </c>
      <c r="G29" s="14">
        <v>-21945</v>
      </c>
      <c r="H29" s="14"/>
      <c r="I29" s="14">
        <v>-3068</v>
      </c>
      <c r="J29" s="14">
        <v>-132382</v>
      </c>
      <c r="K29" s="14"/>
      <c r="L29" s="14">
        <v>-75479.759999999995</v>
      </c>
      <c r="M29" s="14">
        <v>-3500</v>
      </c>
      <c r="N29" s="14"/>
      <c r="O29" s="14">
        <v>-426.7</v>
      </c>
    </row>
    <row r="30" spans="1:15" s="1" customFormat="1" ht="18.2" customHeight="1" x14ac:dyDescent="0.2">
      <c r="A30" s="9">
        <v>29</v>
      </c>
      <c r="B30" s="10"/>
      <c r="C30" s="10" t="s">
        <v>66</v>
      </c>
      <c r="D30" s="11">
        <v>-28391190</v>
      </c>
      <c r="E30" s="11"/>
      <c r="F30" s="11">
        <v>-6697903.5199999996</v>
      </c>
      <c r="G30" s="12">
        <v>-16143562</v>
      </c>
      <c r="H30" s="12"/>
      <c r="I30" s="12">
        <v>-3821272</v>
      </c>
      <c r="J30" s="12">
        <v>-11407973</v>
      </c>
      <c r="K30" s="12"/>
      <c r="L30" s="12">
        <v>-2698773.49</v>
      </c>
      <c r="M30" s="12">
        <v>-839655</v>
      </c>
      <c r="N30" s="12"/>
      <c r="O30" s="12">
        <v>-177858.03</v>
      </c>
    </row>
    <row r="31" spans="1:15" s="1" customFormat="1" ht="18.2" customHeight="1" x14ac:dyDescent="0.2">
      <c r="A31" s="9">
        <v>30</v>
      </c>
      <c r="B31" s="13" t="s">
        <v>67</v>
      </c>
      <c r="C31" s="13" t="s">
        <v>68</v>
      </c>
      <c r="D31" s="14">
        <v>-18354351</v>
      </c>
      <c r="E31" s="14"/>
      <c r="F31" s="14">
        <v>-4323497.3899999997</v>
      </c>
      <c r="G31" s="14">
        <v>-10748317</v>
      </c>
      <c r="H31" s="14"/>
      <c r="I31" s="14">
        <v>-2508302.15</v>
      </c>
      <c r="J31" s="14">
        <v>-7105832</v>
      </c>
      <c r="K31" s="14"/>
      <c r="L31" s="14">
        <v>-1701395.63</v>
      </c>
      <c r="M31" s="14">
        <v>-500202</v>
      </c>
      <c r="N31" s="14"/>
      <c r="O31" s="14">
        <v>-113799.61</v>
      </c>
    </row>
    <row r="32" spans="1:15" s="1" customFormat="1" ht="18.2" customHeight="1" x14ac:dyDescent="0.2">
      <c r="A32" s="9">
        <v>31</v>
      </c>
      <c r="B32" s="13" t="s">
        <v>69</v>
      </c>
      <c r="C32" s="13" t="s">
        <v>70</v>
      </c>
      <c r="D32" s="14">
        <v>-9900602</v>
      </c>
      <c r="E32" s="14"/>
      <c r="F32" s="14">
        <v>-2374032.39</v>
      </c>
      <c r="G32" s="15">
        <v>-5320245</v>
      </c>
      <c r="H32" s="15"/>
      <c r="I32" s="15">
        <v>-1312867.26</v>
      </c>
      <c r="J32" s="15">
        <v>-4244104</v>
      </c>
      <c r="K32" s="15"/>
      <c r="L32" s="15">
        <v>-997106.71</v>
      </c>
      <c r="M32" s="15">
        <v>-336253</v>
      </c>
      <c r="N32" s="15"/>
      <c r="O32" s="15">
        <v>-64058.42</v>
      </c>
    </row>
    <row r="33" spans="1:15" s="1" customFormat="1" ht="18.2" customHeight="1" x14ac:dyDescent="0.2">
      <c r="A33" s="9">
        <v>32</v>
      </c>
      <c r="B33" s="13" t="s">
        <v>71</v>
      </c>
      <c r="C33" s="13" t="s">
        <v>72</v>
      </c>
      <c r="D33" s="14">
        <v>-136237</v>
      </c>
      <c r="E33" s="14"/>
      <c r="F33" s="14">
        <v>-373.73999999999103</v>
      </c>
      <c r="G33" s="14">
        <v>-75000</v>
      </c>
      <c r="H33" s="14"/>
      <c r="I33" s="14">
        <v>-102.58999999996701</v>
      </c>
      <c r="J33" s="14">
        <v>-58037</v>
      </c>
      <c r="K33" s="14"/>
      <c r="L33" s="14">
        <v>-271.14999999996502</v>
      </c>
      <c r="M33" s="14">
        <v>-3200</v>
      </c>
      <c r="N33" s="14"/>
      <c r="O33" s="14">
        <v>0</v>
      </c>
    </row>
    <row r="34" spans="1:15" s="1" customFormat="1" ht="18.2" customHeight="1" x14ac:dyDescent="0.2">
      <c r="A34" s="9">
        <v>33</v>
      </c>
      <c r="B34" s="10"/>
      <c r="C34" s="10" t="s">
        <v>73</v>
      </c>
      <c r="D34" s="11">
        <v>916210</v>
      </c>
      <c r="E34" s="11"/>
      <c r="F34" s="11">
        <v>1238829.3200000101</v>
      </c>
      <c r="G34" s="12">
        <v>579683</v>
      </c>
      <c r="H34" s="12"/>
      <c r="I34" s="12">
        <v>684361.92000000295</v>
      </c>
      <c r="J34" s="12">
        <v>329134</v>
      </c>
      <c r="K34" s="12"/>
      <c r="L34" s="12">
        <v>490865.66</v>
      </c>
      <c r="M34" s="12">
        <v>7393</v>
      </c>
      <c r="N34" s="12"/>
      <c r="O34" s="12">
        <v>63601.74</v>
      </c>
    </row>
    <row r="35" spans="1:15" s="1" customFormat="1" ht="18.2" customHeight="1" x14ac:dyDescent="0.2">
      <c r="A35" s="9">
        <v>34</v>
      </c>
      <c r="B35" s="10"/>
      <c r="C35" s="10" t="s">
        <v>74</v>
      </c>
      <c r="D35" s="11">
        <v>-8743275</v>
      </c>
      <c r="E35" s="11"/>
      <c r="F35" s="11">
        <v>-2781902.47</v>
      </c>
      <c r="G35" s="11">
        <v>-5440666</v>
      </c>
      <c r="H35" s="11"/>
      <c r="I35" s="11">
        <v>-1842611.46</v>
      </c>
      <c r="J35" s="11">
        <v>-3170728</v>
      </c>
      <c r="K35" s="11"/>
      <c r="L35" s="11">
        <v>-852532.7</v>
      </c>
      <c r="M35" s="11">
        <v>-131881</v>
      </c>
      <c r="N35" s="11"/>
      <c r="O35" s="11">
        <v>-86758.31</v>
      </c>
    </row>
    <row r="36" spans="1:15" s="1" customFormat="1" ht="18.2" customHeight="1" x14ac:dyDescent="0.2">
      <c r="A36" s="9">
        <v>35</v>
      </c>
      <c r="B36" s="13" t="s">
        <v>75</v>
      </c>
      <c r="C36" s="13" t="s">
        <v>76</v>
      </c>
      <c r="D36" s="14">
        <v>345000</v>
      </c>
      <c r="E36" s="14"/>
      <c r="F36" s="14">
        <v>50450</v>
      </c>
      <c r="G36" s="15">
        <v>275000</v>
      </c>
      <c r="H36" s="15"/>
      <c r="I36" s="15">
        <v>50450</v>
      </c>
      <c r="J36" s="15">
        <v>50000</v>
      </c>
      <c r="K36" s="15"/>
      <c r="L36" s="15"/>
      <c r="M36" s="15">
        <v>20000</v>
      </c>
      <c r="N36" s="15"/>
      <c r="O36" s="15"/>
    </row>
    <row r="37" spans="1:15" s="1" customFormat="1" ht="18.2" customHeight="1" x14ac:dyDescent="0.2">
      <c r="A37" s="9">
        <v>36</v>
      </c>
      <c r="B37" s="13" t="s">
        <v>77</v>
      </c>
      <c r="C37" s="13" t="s">
        <v>78</v>
      </c>
      <c r="D37" s="14">
        <v>-13370608</v>
      </c>
      <c r="E37" s="14"/>
      <c r="F37" s="14">
        <v>-2308118.63</v>
      </c>
      <c r="G37" s="14">
        <v>-10472874</v>
      </c>
      <c r="H37" s="14"/>
      <c r="I37" s="14">
        <v>-2041323.41</v>
      </c>
      <c r="J37" s="14">
        <v>-2357654</v>
      </c>
      <c r="K37" s="14"/>
      <c r="L37" s="14">
        <v>-180300.25</v>
      </c>
      <c r="M37" s="14">
        <v>-540080</v>
      </c>
      <c r="N37" s="14"/>
      <c r="O37" s="14">
        <v>-86494.97</v>
      </c>
    </row>
    <row r="38" spans="1:15" s="1" customFormat="1" ht="18.2" customHeight="1" x14ac:dyDescent="0.2">
      <c r="A38" s="9">
        <v>37</v>
      </c>
      <c r="B38" s="13" t="s">
        <v>79</v>
      </c>
      <c r="C38" s="13" t="s">
        <v>80</v>
      </c>
      <c r="D38" s="14">
        <v>6308181</v>
      </c>
      <c r="E38" s="14"/>
      <c r="F38" s="14">
        <v>397365.02</v>
      </c>
      <c r="G38" s="15">
        <v>5216088</v>
      </c>
      <c r="H38" s="15"/>
      <c r="I38" s="15">
        <v>384978.46</v>
      </c>
      <c r="J38" s="15">
        <v>692042</v>
      </c>
      <c r="K38" s="15"/>
      <c r="L38" s="15">
        <v>12386.56</v>
      </c>
      <c r="M38" s="15">
        <v>400051</v>
      </c>
      <c r="N38" s="15"/>
      <c r="O38" s="15"/>
    </row>
    <row r="39" spans="1:15" s="1" customFormat="1" ht="18.2" customHeight="1" x14ac:dyDescent="0.2">
      <c r="A39" s="9">
        <v>38</v>
      </c>
      <c r="B39" s="13" t="s">
        <v>81</v>
      </c>
      <c r="C39" s="13" t="s">
        <v>82</v>
      </c>
      <c r="D39" s="14">
        <v>-713718</v>
      </c>
      <c r="E39" s="14"/>
      <c r="F39" s="14">
        <v>-294380.83</v>
      </c>
      <c r="G39" s="14">
        <v>-368250</v>
      </c>
      <c r="H39" s="14"/>
      <c r="I39" s="14">
        <v>-220764.53</v>
      </c>
      <c r="J39" s="14">
        <v>-335116</v>
      </c>
      <c r="K39" s="14"/>
      <c r="L39" s="14">
        <v>-73616.3</v>
      </c>
      <c r="M39" s="14">
        <v>-10352</v>
      </c>
      <c r="N39" s="14"/>
      <c r="O39" s="14"/>
    </row>
    <row r="40" spans="1:15" s="1" customFormat="1" ht="18.2" customHeight="1" x14ac:dyDescent="0.2">
      <c r="A40" s="9">
        <v>39</v>
      </c>
      <c r="B40" s="13" t="s">
        <v>83</v>
      </c>
      <c r="C40" s="13" t="s">
        <v>84</v>
      </c>
      <c r="D40" s="14"/>
      <c r="E40" s="14"/>
      <c r="F40" s="14"/>
      <c r="G40" s="15"/>
      <c r="H40" s="15"/>
      <c r="I40" s="15"/>
      <c r="J40" s="15"/>
      <c r="K40" s="15"/>
      <c r="L40" s="15"/>
      <c r="M40" s="15"/>
      <c r="N40" s="15"/>
      <c r="O40" s="15"/>
    </row>
    <row r="41" spans="1:15" s="1" customFormat="1" ht="18.2" customHeight="1" x14ac:dyDescent="0.2">
      <c r="A41" s="9">
        <v>40</v>
      </c>
      <c r="B41" s="13" t="s">
        <v>85</v>
      </c>
      <c r="C41" s="13" t="s">
        <v>86</v>
      </c>
      <c r="D41" s="14">
        <v>-1175000</v>
      </c>
      <c r="E41" s="14"/>
      <c r="F41" s="14">
        <v>-600000</v>
      </c>
      <c r="G41" s="14"/>
      <c r="H41" s="14"/>
      <c r="I41" s="14"/>
      <c r="J41" s="14">
        <v>-1175000</v>
      </c>
      <c r="K41" s="14"/>
      <c r="L41" s="14">
        <v>-600000</v>
      </c>
      <c r="M41" s="14"/>
      <c r="N41" s="14"/>
      <c r="O41" s="14"/>
    </row>
    <row r="42" spans="1:15" s="1" customFormat="1" ht="18.2" customHeight="1" x14ac:dyDescent="0.2">
      <c r="A42" s="9">
        <v>41</v>
      </c>
      <c r="B42" s="13" t="s">
        <v>87</v>
      </c>
      <c r="C42" s="13" t="s">
        <v>88</v>
      </c>
      <c r="D42" s="14"/>
      <c r="E42" s="14"/>
      <c r="F42" s="14"/>
      <c r="G42" s="15"/>
      <c r="H42" s="15"/>
      <c r="I42" s="15"/>
      <c r="J42" s="15"/>
      <c r="K42" s="15"/>
      <c r="L42" s="15"/>
      <c r="M42" s="15"/>
      <c r="N42" s="15"/>
      <c r="O42" s="15"/>
    </row>
    <row r="43" spans="1:15" s="1" customFormat="1" ht="18.2" customHeight="1" x14ac:dyDescent="0.2">
      <c r="A43" s="9">
        <v>42</v>
      </c>
      <c r="B43" s="13" t="s">
        <v>89</v>
      </c>
      <c r="C43" s="13" t="s">
        <v>90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</row>
    <row r="44" spans="1:15" s="1" customFormat="1" ht="18.2" customHeight="1" x14ac:dyDescent="0.2">
      <c r="A44" s="9">
        <v>43</v>
      </c>
      <c r="B44" s="13" t="s">
        <v>91</v>
      </c>
      <c r="C44" s="13" t="s">
        <v>92</v>
      </c>
      <c r="D44" s="14"/>
      <c r="E44" s="14"/>
      <c r="F44" s="14"/>
      <c r="G44" s="15"/>
      <c r="H44" s="15"/>
      <c r="I44" s="15"/>
      <c r="J44" s="15"/>
      <c r="K44" s="15"/>
      <c r="L44" s="15"/>
      <c r="M44" s="15"/>
      <c r="N44" s="15"/>
      <c r="O44" s="15"/>
    </row>
    <row r="45" spans="1:15" s="1" customFormat="1" ht="18.2" customHeight="1" x14ac:dyDescent="0.2">
      <c r="A45" s="9">
        <v>44</v>
      </c>
      <c r="B45" s="13" t="s">
        <v>93</v>
      </c>
      <c r="C45" s="13" t="s">
        <v>94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</row>
    <row r="46" spans="1:15" s="1" customFormat="1" ht="18.2" customHeight="1" x14ac:dyDescent="0.2">
      <c r="A46" s="9">
        <v>45</v>
      </c>
      <c r="B46" s="13" t="s">
        <v>95</v>
      </c>
      <c r="C46" s="13" t="s">
        <v>96</v>
      </c>
      <c r="D46" s="14">
        <v>0</v>
      </c>
      <c r="E46" s="14"/>
      <c r="F46" s="14">
        <v>38.700000000000003</v>
      </c>
      <c r="G46" s="15"/>
      <c r="H46" s="15"/>
      <c r="I46" s="15">
        <v>10.49</v>
      </c>
      <c r="J46" s="15"/>
      <c r="K46" s="15"/>
      <c r="L46" s="15">
        <v>24.99</v>
      </c>
      <c r="M46" s="15">
        <v>0</v>
      </c>
      <c r="N46" s="15"/>
      <c r="O46" s="15">
        <v>3.22</v>
      </c>
    </row>
    <row r="47" spans="1:15" s="1" customFormat="1" ht="18.2" customHeight="1" x14ac:dyDescent="0.2">
      <c r="A47" s="9">
        <v>46</v>
      </c>
      <c r="B47" s="13" t="s">
        <v>97</v>
      </c>
      <c r="C47" s="13" t="s">
        <v>98</v>
      </c>
      <c r="D47" s="14">
        <v>-137130</v>
      </c>
      <c r="E47" s="14"/>
      <c r="F47" s="14">
        <v>-27256.73</v>
      </c>
      <c r="G47" s="14">
        <v>-90630</v>
      </c>
      <c r="H47" s="14"/>
      <c r="I47" s="14">
        <v>-15962.47</v>
      </c>
      <c r="J47" s="14">
        <v>-45000</v>
      </c>
      <c r="K47" s="14"/>
      <c r="L47" s="14">
        <v>-11027.7</v>
      </c>
      <c r="M47" s="14">
        <v>-1500</v>
      </c>
      <c r="N47" s="14"/>
      <c r="O47" s="14">
        <v>-266.56</v>
      </c>
    </row>
    <row r="48" spans="1:15" s="1" customFormat="1" ht="18.2" customHeight="1" x14ac:dyDescent="0.2">
      <c r="A48" s="9">
        <v>47</v>
      </c>
      <c r="B48" s="10"/>
      <c r="C48" s="10" t="s">
        <v>99</v>
      </c>
      <c r="D48" s="11">
        <v>-7827065</v>
      </c>
      <c r="E48" s="11"/>
      <c r="F48" s="11">
        <v>-1543073.15</v>
      </c>
      <c r="G48" s="12">
        <v>-4860983</v>
      </c>
      <c r="H48" s="12"/>
      <c r="I48" s="12">
        <v>-1158249.54</v>
      </c>
      <c r="J48" s="12">
        <v>-2841594</v>
      </c>
      <c r="K48" s="12"/>
      <c r="L48" s="12">
        <v>-361667.04000000103</v>
      </c>
      <c r="M48" s="12">
        <v>-124488</v>
      </c>
      <c r="N48" s="12"/>
      <c r="O48" s="12">
        <v>-23156.57</v>
      </c>
    </row>
    <row r="49" spans="1:15" s="1" customFormat="1" ht="18.2" customHeight="1" x14ac:dyDescent="0.2">
      <c r="A49" s="9">
        <v>48</v>
      </c>
      <c r="B49" s="10"/>
      <c r="C49" s="10" t="s">
        <v>100</v>
      </c>
      <c r="D49" s="11">
        <v>5244119</v>
      </c>
      <c r="E49" s="11"/>
      <c r="F49" s="11">
        <v>1243051.03</v>
      </c>
      <c r="G49" s="11">
        <v>3165374</v>
      </c>
      <c r="H49" s="11"/>
      <c r="I49" s="11">
        <v>1357223.91</v>
      </c>
      <c r="J49" s="11">
        <v>1971145</v>
      </c>
      <c r="K49" s="11"/>
      <c r="L49" s="11">
        <v>-104290.34</v>
      </c>
      <c r="M49" s="11">
        <v>107600</v>
      </c>
      <c r="N49" s="11"/>
      <c r="O49" s="11">
        <v>-9882.5400000000009</v>
      </c>
    </row>
    <row r="50" spans="1:15" s="1" customFormat="1" ht="18.2" customHeight="1" x14ac:dyDescent="0.2">
      <c r="A50" s="9">
        <v>49</v>
      </c>
      <c r="B50" s="13" t="s">
        <v>101</v>
      </c>
      <c r="C50" s="13" t="s">
        <v>102</v>
      </c>
      <c r="D50" s="14">
        <v>6647131</v>
      </c>
      <c r="E50" s="14"/>
      <c r="F50" s="14">
        <v>1600000</v>
      </c>
      <c r="G50" s="15">
        <v>4100000</v>
      </c>
      <c r="H50" s="15"/>
      <c r="I50" s="15">
        <v>1600000</v>
      </c>
      <c r="J50" s="15">
        <v>2400000</v>
      </c>
      <c r="K50" s="15"/>
      <c r="L50" s="15"/>
      <c r="M50" s="15">
        <v>147131</v>
      </c>
      <c r="N50" s="15"/>
      <c r="O50" s="15"/>
    </row>
    <row r="51" spans="1:15" s="1" customFormat="1" ht="18.2" customHeight="1" x14ac:dyDescent="0.2">
      <c r="A51" s="9">
        <v>50</v>
      </c>
      <c r="B51" s="13" t="s">
        <v>103</v>
      </c>
      <c r="C51" s="13" t="s">
        <v>104</v>
      </c>
      <c r="D51" s="14">
        <v>-1403012</v>
      </c>
      <c r="E51" s="14"/>
      <c r="F51" s="14">
        <v>-356948.97</v>
      </c>
      <c r="G51" s="14">
        <v>-934626</v>
      </c>
      <c r="H51" s="14"/>
      <c r="I51" s="14">
        <v>-242776.09</v>
      </c>
      <c r="J51" s="14">
        <v>-428855</v>
      </c>
      <c r="K51" s="14"/>
      <c r="L51" s="14">
        <v>-104290.34</v>
      </c>
      <c r="M51" s="14">
        <v>-39531</v>
      </c>
      <c r="N51" s="14"/>
      <c r="O51" s="14">
        <v>-9882.5400000000009</v>
      </c>
    </row>
    <row r="52" spans="1:15" s="1" customFormat="1" ht="18.2" customHeight="1" x14ac:dyDescent="0.2">
      <c r="A52" s="9">
        <v>51</v>
      </c>
      <c r="B52" s="10" t="s">
        <v>105</v>
      </c>
      <c r="C52" s="10" t="s">
        <v>106</v>
      </c>
      <c r="D52" s="11">
        <v>-1209433</v>
      </c>
      <c r="E52" s="11"/>
      <c r="F52" s="11">
        <v>400353.84</v>
      </c>
      <c r="G52" s="12">
        <v>-322096</v>
      </c>
      <c r="H52" s="12"/>
      <c r="I52" s="12">
        <v>1094820.3899999999</v>
      </c>
      <c r="J52" s="12">
        <v>-870449</v>
      </c>
      <c r="K52" s="12"/>
      <c r="L52" s="12">
        <v>-635186.53</v>
      </c>
      <c r="M52" s="12">
        <v>-16888</v>
      </c>
      <c r="N52" s="12"/>
      <c r="O52" s="12">
        <v>-59280.02</v>
      </c>
    </row>
    <row r="53" spans="1:15" s="1" customFormat="1" ht="24.6" customHeight="1" x14ac:dyDescent="0.2">
      <c r="A53" s="9">
        <v>52</v>
      </c>
      <c r="B53" s="10"/>
      <c r="C53" s="10" t="s">
        <v>107</v>
      </c>
      <c r="D53" s="11">
        <v>1373513</v>
      </c>
      <c r="E53" s="11"/>
      <c r="F53" s="11">
        <v>700375.95999999705</v>
      </c>
      <c r="G53" s="11">
        <v>1373513</v>
      </c>
      <c r="H53" s="11"/>
      <c r="I53" s="11">
        <v>895846.01999999897</v>
      </c>
      <c r="J53" s="11">
        <v>0</v>
      </c>
      <c r="K53" s="11"/>
      <c r="L53" s="11">
        <v>-169229.15000000101</v>
      </c>
      <c r="M53" s="11">
        <v>0</v>
      </c>
      <c r="N53" s="11"/>
      <c r="O53" s="11">
        <v>-26240.909999999902</v>
      </c>
    </row>
    <row r="54" spans="1:15" s="1" customFormat="1" ht="18.2" customHeight="1" x14ac:dyDescent="0.2">
      <c r="A54" s="9">
        <v>53</v>
      </c>
      <c r="B54" s="13"/>
      <c r="C54" s="13"/>
      <c r="D54" s="14"/>
      <c r="E54" s="14"/>
      <c r="F54" s="14"/>
      <c r="G54" s="15"/>
      <c r="H54" s="15"/>
      <c r="I54" s="15"/>
      <c r="J54" s="15"/>
      <c r="K54" s="15"/>
      <c r="L54" s="15"/>
      <c r="M54" s="15"/>
      <c r="N54" s="15"/>
      <c r="O54" s="15"/>
    </row>
    <row r="55" spans="1:15" s="1" customFormat="1" ht="24.6" customHeight="1" x14ac:dyDescent="0.2">
      <c r="A55" s="9">
        <v>54</v>
      </c>
      <c r="B55" s="10"/>
      <c r="C55" s="10" t="s">
        <v>108</v>
      </c>
      <c r="D55" s="11">
        <v>46221109</v>
      </c>
      <c r="E55" s="11"/>
      <c r="F55" s="11">
        <v>10494414.609999999</v>
      </c>
      <c r="G55" s="11">
        <v>28845847</v>
      </c>
      <c r="H55" s="11"/>
      <c r="I55" s="11">
        <v>6504190.7999999998</v>
      </c>
      <c r="J55" s="11">
        <v>15938845</v>
      </c>
      <c r="K55" s="11"/>
      <c r="L55" s="11">
        <v>3719728.16</v>
      </c>
      <c r="M55" s="11">
        <v>1436417</v>
      </c>
      <c r="N55" s="11"/>
      <c r="O55" s="11">
        <v>270495.65000000002</v>
      </c>
    </row>
    <row r="56" spans="1:15" s="1" customFormat="1" ht="18.2" customHeight="1" x14ac:dyDescent="0.2">
      <c r="A56" s="9">
        <v>55</v>
      </c>
      <c r="B56" s="10" t="s">
        <v>109</v>
      </c>
      <c r="C56" s="10" t="s">
        <v>110</v>
      </c>
      <c r="D56" s="11">
        <v>4221771</v>
      </c>
      <c r="E56" s="11"/>
      <c r="F56" s="11">
        <v>1268997.73</v>
      </c>
      <c r="G56" s="12">
        <v>1733947</v>
      </c>
      <c r="H56" s="12"/>
      <c r="I56" s="12">
        <v>377288.39</v>
      </c>
      <c r="J56" s="12">
        <v>2314656</v>
      </c>
      <c r="K56" s="12"/>
      <c r="L56" s="12">
        <v>851597.95</v>
      </c>
      <c r="M56" s="12">
        <v>173168</v>
      </c>
      <c r="N56" s="12"/>
      <c r="O56" s="12">
        <v>40111.39</v>
      </c>
    </row>
    <row r="57" spans="1:15" s="1" customFormat="1" ht="18.2" customHeight="1" x14ac:dyDescent="0.2">
      <c r="A57" s="9">
        <v>56</v>
      </c>
      <c r="B57" s="13" t="s">
        <v>111</v>
      </c>
      <c r="C57" s="13" t="s">
        <v>112</v>
      </c>
      <c r="D57" s="14">
        <v>195368</v>
      </c>
      <c r="E57" s="14"/>
      <c r="F57" s="14">
        <v>23816.73</v>
      </c>
      <c r="G57" s="14">
        <v>107000</v>
      </c>
      <c r="H57" s="14"/>
      <c r="I57" s="14">
        <v>3866</v>
      </c>
      <c r="J57" s="14">
        <v>78114</v>
      </c>
      <c r="K57" s="14"/>
      <c r="L57" s="14">
        <v>17648.23</v>
      </c>
      <c r="M57" s="14">
        <v>10254</v>
      </c>
      <c r="N57" s="14"/>
      <c r="O57" s="14">
        <v>2302.5</v>
      </c>
    </row>
    <row r="58" spans="1:15" s="1" customFormat="1" ht="18.2" customHeight="1" x14ac:dyDescent="0.2">
      <c r="A58" s="9">
        <v>57</v>
      </c>
      <c r="B58" s="13" t="s">
        <v>113</v>
      </c>
      <c r="C58" s="13" t="s">
        <v>114</v>
      </c>
      <c r="D58" s="14">
        <v>2514134</v>
      </c>
      <c r="E58" s="14"/>
      <c r="F58" s="14">
        <v>606158.27</v>
      </c>
      <c r="G58" s="15">
        <v>1414000</v>
      </c>
      <c r="H58" s="15"/>
      <c r="I58" s="15">
        <v>347927.14</v>
      </c>
      <c r="J58" s="15">
        <v>945220</v>
      </c>
      <c r="K58" s="15"/>
      <c r="L58" s="15">
        <v>222757.02</v>
      </c>
      <c r="M58" s="15">
        <v>154914</v>
      </c>
      <c r="N58" s="15"/>
      <c r="O58" s="15">
        <v>35474.11</v>
      </c>
    </row>
    <row r="59" spans="1:15" s="1" customFormat="1" ht="18.2" customHeight="1" x14ac:dyDescent="0.2">
      <c r="A59" s="9">
        <v>58</v>
      </c>
      <c r="B59" s="13" t="s">
        <v>115</v>
      </c>
      <c r="C59" s="13" t="s">
        <v>116</v>
      </c>
      <c r="D59" s="14">
        <v>134322</v>
      </c>
      <c r="E59" s="14"/>
      <c r="F59" s="14"/>
      <c r="G59" s="14">
        <v>75000</v>
      </c>
      <c r="H59" s="14"/>
      <c r="I59" s="14"/>
      <c r="J59" s="14">
        <v>56322</v>
      </c>
      <c r="K59" s="14"/>
      <c r="L59" s="14"/>
      <c r="M59" s="14">
        <v>3000</v>
      </c>
      <c r="N59" s="14"/>
      <c r="O59" s="14"/>
    </row>
    <row r="60" spans="1:15" s="1" customFormat="1" ht="18.2" customHeight="1" x14ac:dyDescent="0.2">
      <c r="A60" s="9">
        <v>59</v>
      </c>
      <c r="B60" s="13" t="s">
        <v>117</v>
      </c>
      <c r="C60" s="13" t="s">
        <v>118</v>
      </c>
      <c r="D60" s="14">
        <v>31817</v>
      </c>
      <c r="E60" s="14"/>
      <c r="F60" s="14">
        <v>5277.22</v>
      </c>
      <c r="G60" s="15">
        <v>13317</v>
      </c>
      <c r="H60" s="15"/>
      <c r="I60" s="15">
        <v>3044</v>
      </c>
      <c r="J60" s="15">
        <v>15000</v>
      </c>
      <c r="K60" s="15"/>
      <c r="L60" s="15">
        <v>165</v>
      </c>
      <c r="M60" s="15">
        <v>3500</v>
      </c>
      <c r="N60" s="15"/>
      <c r="O60" s="15">
        <v>2068.2199999999998</v>
      </c>
    </row>
    <row r="61" spans="1:15" s="1" customFormat="1" ht="18.2" customHeight="1" x14ac:dyDescent="0.2">
      <c r="A61" s="9">
        <v>60</v>
      </c>
      <c r="B61" s="13" t="s">
        <v>119</v>
      </c>
      <c r="C61" s="13" t="s">
        <v>120</v>
      </c>
      <c r="D61" s="14">
        <v>137130</v>
      </c>
      <c r="E61" s="14"/>
      <c r="F61" s="14">
        <v>27256.73</v>
      </c>
      <c r="G61" s="14">
        <v>90630</v>
      </c>
      <c r="H61" s="14"/>
      <c r="I61" s="14">
        <v>15962.47</v>
      </c>
      <c r="J61" s="14">
        <v>45000</v>
      </c>
      <c r="K61" s="14"/>
      <c r="L61" s="14">
        <v>11027.7</v>
      </c>
      <c r="M61" s="14">
        <v>1500</v>
      </c>
      <c r="N61" s="14"/>
      <c r="O61" s="14">
        <v>266.56</v>
      </c>
    </row>
    <row r="62" spans="1:15" s="1" customFormat="1" ht="18.2" customHeight="1" x14ac:dyDescent="0.2">
      <c r="A62" s="9">
        <v>61</v>
      </c>
      <c r="B62" s="13"/>
      <c r="C62" s="13" t="s">
        <v>121</v>
      </c>
      <c r="D62" s="14">
        <v>1209000</v>
      </c>
      <c r="E62" s="14"/>
      <c r="F62" s="14">
        <v>606488.78</v>
      </c>
      <c r="G62" s="15">
        <v>34000</v>
      </c>
      <c r="H62" s="15"/>
      <c r="I62" s="15">
        <v>6488.78</v>
      </c>
      <c r="J62" s="15">
        <v>1175000</v>
      </c>
      <c r="K62" s="15"/>
      <c r="L62" s="15">
        <v>600000</v>
      </c>
      <c r="M62" s="15"/>
      <c r="N62" s="15"/>
      <c r="O62" s="15"/>
    </row>
    <row r="63" spans="1:15" s="1" customFormat="1" ht="18.2" customHeight="1" x14ac:dyDescent="0.2">
      <c r="A63" s="9">
        <v>62</v>
      </c>
      <c r="B63" s="10" t="s">
        <v>122</v>
      </c>
      <c r="C63" s="10" t="s">
        <v>123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</row>
    <row r="64" spans="1:15" s="1" customFormat="1" ht="18.2" customHeight="1" x14ac:dyDescent="0.2">
      <c r="A64" s="9">
        <v>63</v>
      </c>
      <c r="B64" s="10" t="s">
        <v>124</v>
      </c>
      <c r="C64" s="10" t="s">
        <v>125</v>
      </c>
      <c r="D64" s="11">
        <v>55405</v>
      </c>
      <c r="E64" s="11"/>
      <c r="F64" s="11">
        <v>3674.36</v>
      </c>
      <c r="G64" s="12">
        <v>29200</v>
      </c>
      <c r="H64" s="12"/>
      <c r="I64" s="12">
        <v>428.58</v>
      </c>
      <c r="J64" s="12">
        <v>1750</v>
      </c>
      <c r="K64" s="12"/>
      <c r="L64" s="12">
        <v>971.54</v>
      </c>
      <c r="M64" s="12">
        <v>24455</v>
      </c>
      <c r="N64" s="12"/>
      <c r="O64" s="12">
        <v>2274.2399999999998</v>
      </c>
    </row>
    <row r="65" spans="1:15" s="1" customFormat="1" ht="18.2" customHeight="1" x14ac:dyDescent="0.2">
      <c r="A65" s="9">
        <v>64</v>
      </c>
      <c r="B65" s="13" t="s">
        <v>126</v>
      </c>
      <c r="C65" s="13" t="s">
        <v>127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</row>
    <row r="66" spans="1:15" s="1" customFormat="1" ht="18.2" customHeight="1" x14ac:dyDescent="0.2">
      <c r="A66" s="9">
        <v>65</v>
      </c>
      <c r="B66" s="13" t="s">
        <v>128</v>
      </c>
      <c r="C66" s="13" t="s">
        <v>129</v>
      </c>
      <c r="D66" s="14">
        <v>43400</v>
      </c>
      <c r="E66" s="14"/>
      <c r="F66" s="14">
        <v>1176.21</v>
      </c>
      <c r="G66" s="15">
        <v>29200</v>
      </c>
      <c r="H66" s="15"/>
      <c r="I66" s="15">
        <v>428.58</v>
      </c>
      <c r="J66" s="15"/>
      <c r="K66" s="15"/>
      <c r="L66" s="15">
        <v>741.3</v>
      </c>
      <c r="M66" s="15">
        <v>14200</v>
      </c>
      <c r="N66" s="15"/>
      <c r="O66" s="15">
        <v>6.33</v>
      </c>
    </row>
    <row r="67" spans="1:15" s="1" customFormat="1" ht="18.2" customHeight="1" x14ac:dyDescent="0.2">
      <c r="A67" s="9">
        <v>66</v>
      </c>
      <c r="B67" s="13"/>
      <c r="C67" s="13" t="s">
        <v>130</v>
      </c>
      <c r="D67" s="14">
        <v>12005</v>
      </c>
      <c r="E67" s="14"/>
      <c r="F67" s="14">
        <v>2498.15</v>
      </c>
      <c r="G67" s="14"/>
      <c r="H67" s="14"/>
      <c r="I67" s="14"/>
      <c r="J67" s="14">
        <v>1750</v>
      </c>
      <c r="K67" s="14"/>
      <c r="L67" s="14">
        <v>230.24</v>
      </c>
      <c r="M67" s="14">
        <v>10255</v>
      </c>
      <c r="N67" s="14"/>
      <c r="O67" s="14">
        <v>2267.91</v>
      </c>
    </row>
    <row r="68" spans="1:15" s="1" customFormat="1" ht="18.2" customHeight="1" x14ac:dyDescent="0.2">
      <c r="A68" s="9">
        <v>67</v>
      </c>
      <c r="B68" s="10" t="s">
        <v>131</v>
      </c>
      <c r="C68" s="10" t="s">
        <v>132</v>
      </c>
      <c r="D68" s="11">
        <v>4433517</v>
      </c>
      <c r="E68" s="11"/>
      <c r="F68" s="11">
        <v>378410.97</v>
      </c>
      <c r="G68" s="12">
        <v>2437404</v>
      </c>
      <c r="H68" s="12"/>
      <c r="I68" s="12">
        <v>170127.37</v>
      </c>
      <c r="J68" s="12">
        <v>1698622</v>
      </c>
      <c r="K68" s="12"/>
      <c r="L68" s="12">
        <v>194362.56</v>
      </c>
      <c r="M68" s="12">
        <v>297491</v>
      </c>
      <c r="N68" s="12"/>
      <c r="O68" s="12">
        <v>13921.04</v>
      </c>
    </row>
    <row r="69" spans="1:15" s="1" customFormat="1" ht="18.2" customHeight="1" x14ac:dyDescent="0.2">
      <c r="A69" s="9">
        <v>68</v>
      </c>
      <c r="B69" s="13" t="s">
        <v>133</v>
      </c>
      <c r="C69" s="13" t="s">
        <v>134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</row>
    <row r="70" spans="1:15" s="1" customFormat="1" ht="18.2" customHeight="1" x14ac:dyDescent="0.2">
      <c r="A70" s="9">
        <v>69</v>
      </c>
      <c r="B70" s="13" t="s">
        <v>135</v>
      </c>
      <c r="C70" s="13" t="s">
        <v>136</v>
      </c>
      <c r="D70" s="14">
        <v>37442</v>
      </c>
      <c r="E70" s="14"/>
      <c r="F70" s="14">
        <v>4308.1499999999996</v>
      </c>
      <c r="G70" s="15"/>
      <c r="H70" s="15"/>
      <c r="I70" s="15"/>
      <c r="J70" s="15">
        <v>10640</v>
      </c>
      <c r="K70" s="15"/>
      <c r="L70" s="15">
        <v>146.18</v>
      </c>
      <c r="M70" s="15">
        <v>26802</v>
      </c>
      <c r="N70" s="15"/>
      <c r="O70" s="15">
        <v>4161.97</v>
      </c>
    </row>
    <row r="71" spans="1:15" s="1" customFormat="1" ht="18.2" customHeight="1" x14ac:dyDescent="0.2">
      <c r="A71" s="9">
        <v>70</v>
      </c>
      <c r="B71" s="13" t="s">
        <v>137</v>
      </c>
      <c r="C71" s="13" t="s">
        <v>138</v>
      </c>
      <c r="D71" s="14">
        <v>5000</v>
      </c>
      <c r="E71" s="14"/>
      <c r="F71" s="14">
        <v>4709.99</v>
      </c>
      <c r="G71" s="14">
        <v>5000</v>
      </c>
      <c r="H71" s="14"/>
      <c r="I71" s="14">
        <v>4709.99</v>
      </c>
      <c r="J71" s="14"/>
      <c r="K71" s="14"/>
      <c r="L71" s="14"/>
      <c r="M71" s="14"/>
      <c r="N71" s="14"/>
      <c r="O71" s="14"/>
    </row>
    <row r="72" spans="1:15" s="1" customFormat="1" ht="18.2" customHeight="1" x14ac:dyDescent="0.2">
      <c r="A72" s="9">
        <v>71</v>
      </c>
      <c r="B72" s="13" t="s">
        <v>139</v>
      </c>
      <c r="C72" s="13" t="s">
        <v>140</v>
      </c>
      <c r="D72" s="14"/>
      <c r="E72" s="14"/>
      <c r="F72" s="14"/>
      <c r="G72" s="15"/>
      <c r="H72" s="15"/>
      <c r="I72" s="15"/>
      <c r="J72" s="15"/>
      <c r="K72" s="15"/>
      <c r="L72" s="15"/>
      <c r="M72" s="15"/>
      <c r="N72" s="15"/>
      <c r="O72" s="15"/>
    </row>
    <row r="73" spans="1:15" s="1" customFormat="1" ht="18.2" customHeight="1" x14ac:dyDescent="0.2">
      <c r="A73" s="9">
        <v>72</v>
      </c>
      <c r="B73" s="13" t="s">
        <v>141</v>
      </c>
      <c r="C73" s="13" t="s">
        <v>142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</row>
    <row r="74" spans="1:15" s="1" customFormat="1" ht="18.2" customHeight="1" x14ac:dyDescent="0.2">
      <c r="A74" s="9">
        <v>73</v>
      </c>
      <c r="B74" s="13" t="s">
        <v>143</v>
      </c>
      <c r="C74" s="13" t="s">
        <v>144</v>
      </c>
      <c r="D74" s="14">
        <v>93892</v>
      </c>
      <c r="E74" s="14"/>
      <c r="F74" s="14">
        <v>26872.86</v>
      </c>
      <c r="G74" s="15"/>
      <c r="H74" s="15"/>
      <c r="I74" s="15"/>
      <c r="J74" s="15">
        <v>93892</v>
      </c>
      <c r="K74" s="15"/>
      <c r="L74" s="15">
        <v>26872.86</v>
      </c>
      <c r="M74" s="15"/>
      <c r="N74" s="15"/>
      <c r="O74" s="15"/>
    </row>
    <row r="75" spans="1:15" s="1" customFormat="1" ht="18.2" customHeight="1" x14ac:dyDescent="0.2">
      <c r="A75" s="9">
        <v>74</v>
      </c>
      <c r="B75" s="13" t="s">
        <v>145</v>
      </c>
      <c r="C75" s="13" t="s">
        <v>146</v>
      </c>
      <c r="D75" s="14">
        <v>2924091</v>
      </c>
      <c r="E75" s="14"/>
      <c r="F75" s="14">
        <v>84984.58</v>
      </c>
      <c r="G75" s="14">
        <v>2083889</v>
      </c>
      <c r="H75" s="14"/>
      <c r="I75" s="14">
        <v>49902.86</v>
      </c>
      <c r="J75" s="14">
        <v>816900</v>
      </c>
      <c r="K75" s="14"/>
      <c r="L75" s="14">
        <v>32921.31</v>
      </c>
      <c r="M75" s="14">
        <v>23302</v>
      </c>
      <c r="N75" s="14"/>
      <c r="O75" s="14">
        <v>2160.41</v>
      </c>
    </row>
    <row r="76" spans="1:15" s="1" customFormat="1" ht="18.2" customHeight="1" x14ac:dyDescent="0.2">
      <c r="A76" s="9">
        <v>75</v>
      </c>
      <c r="B76" s="13" t="s">
        <v>147</v>
      </c>
      <c r="C76" s="13" t="s">
        <v>148</v>
      </c>
      <c r="D76" s="14">
        <v>83602</v>
      </c>
      <c r="E76" s="14"/>
      <c r="F76" s="14">
        <v>19412.099999999999</v>
      </c>
      <c r="G76" s="15">
        <v>74418</v>
      </c>
      <c r="H76" s="15"/>
      <c r="I76" s="15">
        <v>18541.66</v>
      </c>
      <c r="J76" s="15">
        <v>9184</v>
      </c>
      <c r="K76" s="15"/>
      <c r="L76" s="15">
        <v>870.44</v>
      </c>
      <c r="M76" s="15"/>
      <c r="N76" s="15"/>
      <c r="O76" s="15"/>
    </row>
    <row r="77" spans="1:15" s="1" customFormat="1" ht="18.2" customHeight="1" x14ac:dyDescent="0.2">
      <c r="A77" s="9">
        <v>76</v>
      </c>
      <c r="B77" s="13" t="s">
        <v>149</v>
      </c>
      <c r="C77" s="13" t="s">
        <v>150</v>
      </c>
      <c r="D77" s="14">
        <v>604433</v>
      </c>
      <c r="E77" s="14"/>
      <c r="F77" s="14">
        <v>67712.02</v>
      </c>
      <c r="G77" s="14">
        <v>66000</v>
      </c>
      <c r="H77" s="14"/>
      <c r="I77" s="14">
        <v>63945</v>
      </c>
      <c r="J77" s="14">
        <v>336933</v>
      </c>
      <c r="K77" s="14"/>
      <c r="L77" s="14">
        <v>3767.02</v>
      </c>
      <c r="M77" s="14">
        <v>201500</v>
      </c>
      <c r="N77" s="14"/>
      <c r="O77" s="14"/>
    </row>
    <row r="78" spans="1:15" s="1" customFormat="1" ht="18.2" customHeight="1" x14ac:dyDescent="0.2">
      <c r="A78" s="9">
        <v>77</v>
      </c>
      <c r="B78" s="13" t="s">
        <v>151</v>
      </c>
      <c r="C78" s="13" t="s">
        <v>152</v>
      </c>
      <c r="D78" s="14"/>
      <c r="E78" s="14"/>
      <c r="F78" s="14"/>
      <c r="G78" s="15"/>
      <c r="H78" s="15"/>
      <c r="I78" s="15"/>
      <c r="J78" s="15"/>
      <c r="K78" s="15"/>
      <c r="L78" s="15"/>
      <c r="M78" s="15"/>
      <c r="N78" s="15"/>
      <c r="O78" s="15"/>
    </row>
    <row r="79" spans="1:15" s="1" customFormat="1" ht="18.2" customHeight="1" x14ac:dyDescent="0.2">
      <c r="A79" s="9">
        <v>78</v>
      </c>
      <c r="B79" s="13" t="s">
        <v>153</v>
      </c>
      <c r="C79" s="13" t="s">
        <v>154</v>
      </c>
      <c r="D79" s="14">
        <v>24220</v>
      </c>
      <c r="E79" s="14"/>
      <c r="F79" s="14">
        <v>6030</v>
      </c>
      <c r="G79" s="14"/>
      <c r="H79" s="14"/>
      <c r="I79" s="14"/>
      <c r="J79" s="14"/>
      <c r="K79" s="14"/>
      <c r="L79" s="14"/>
      <c r="M79" s="14">
        <v>24220</v>
      </c>
      <c r="N79" s="14"/>
      <c r="O79" s="14">
        <v>6030</v>
      </c>
    </row>
    <row r="80" spans="1:15" s="1" customFormat="1" ht="18.2" customHeight="1" x14ac:dyDescent="0.2">
      <c r="A80" s="9">
        <v>79</v>
      </c>
      <c r="B80" s="13" t="s">
        <v>155</v>
      </c>
      <c r="C80" s="13" t="s">
        <v>156</v>
      </c>
      <c r="D80" s="14"/>
      <c r="E80" s="14"/>
      <c r="F80" s="14"/>
      <c r="G80" s="15"/>
      <c r="H80" s="15"/>
      <c r="I80" s="15"/>
      <c r="J80" s="15"/>
      <c r="K80" s="15"/>
      <c r="L80" s="15"/>
      <c r="M80" s="15"/>
      <c r="N80" s="15"/>
      <c r="O80" s="15"/>
    </row>
    <row r="81" spans="1:15" s="1" customFormat="1" ht="18.2" customHeight="1" x14ac:dyDescent="0.2">
      <c r="A81" s="9">
        <v>80</v>
      </c>
      <c r="B81" s="13" t="s">
        <v>157</v>
      </c>
      <c r="C81" s="13" t="s">
        <v>158</v>
      </c>
      <c r="D81" s="14">
        <v>169603</v>
      </c>
      <c r="E81" s="14"/>
      <c r="F81" s="14">
        <v>87106.37</v>
      </c>
      <c r="G81" s="14">
        <v>36487</v>
      </c>
      <c r="H81" s="14"/>
      <c r="I81" s="14">
        <v>22070.42</v>
      </c>
      <c r="J81" s="14">
        <v>133116</v>
      </c>
      <c r="K81" s="14"/>
      <c r="L81" s="14">
        <v>65035.95</v>
      </c>
      <c r="M81" s="14"/>
      <c r="N81" s="14"/>
      <c r="O81" s="14"/>
    </row>
    <row r="82" spans="1:15" s="1" customFormat="1" ht="18.2" customHeight="1" x14ac:dyDescent="0.2">
      <c r="A82" s="9">
        <v>81</v>
      </c>
      <c r="B82" s="13" t="s">
        <v>159</v>
      </c>
      <c r="C82" s="13" t="s">
        <v>160</v>
      </c>
      <c r="D82" s="14">
        <v>259490</v>
      </c>
      <c r="E82" s="14"/>
      <c r="F82" s="14">
        <v>33980.199999999997</v>
      </c>
      <c r="G82" s="15">
        <v>146610</v>
      </c>
      <c r="H82" s="15"/>
      <c r="I82" s="15">
        <v>10957.44</v>
      </c>
      <c r="J82" s="15">
        <v>101800</v>
      </c>
      <c r="K82" s="15"/>
      <c r="L82" s="15">
        <v>23022.76</v>
      </c>
      <c r="M82" s="15">
        <v>11080</v>
      </c>
      <c r="N82" s="15"/>
      <c r="O82" s="15"/>
    </row>
    <row r="83" spans="1:15" s="1" customFormat="1" ht="18.2" customHeight="1" x14ac:dyDescent="0.2">
      <c r="A83" s="9">
        <v>82</v>
      </c>
      <c r="B83" s="13" t="s">
        <v>161</v>
      </c>
      <c r="C83" s="13" t="s">
        <v>162</v>
      </c>
      <c r="D83" s="14">
        <v>166157</v>
      </c>
      <c r="E83" s="14"/>
      <c r="F83" s="14">
        <v>41726.04</v>
      </c>
      <c r="G83" s="14"/>
      <c r="H83" s="14"/>
      <c r="I83" s="14"/>
      <c r="J83" s="14">
        <v>166157</v>
      </c>
      <c r="K83" s="14"/>
      <c r="L83" s="14">
        <v>41726.04</v>
      </c>
      <c r="M83" s="14"/>
      <c r="N83" s="14"/>
      <c r="O83" s="14"/>
    </row>
    <row r="84" spans="1:15" s="1" customFormat="1" ht="18.2" customHeight="1" x14ac:dyDescent="0.2">
      <c r="A84" s="9">
        <v>83</v>
      </c>
      <c r="B84" s="13"/>
      <c r="C84" s="13" t="s">
        <v>163</v>
      </c>
      <c r="D84" s="14">
        <v>65587</v>
      </c>
      <c r="E84" s="14"/>
      <c r="F84" s="14">
        <v>1568.66</v>
      </c>
      <c r="G84" s="15">
        <v>25000</v>
      </c>
      <c r="H84" s="15"/>
      <c r="I84" s="15"/>
      <c r="J84" s="15">
        <v>30000</v>
      </c>
      <c r="K84" s="15"/>
      <c r="L84" s="15"/>
      <c r="M84" s="15">
        <v>10587</v>
      </c>
      <c r="N84" s="15"/>
      <c r="O84" s="15">
        <v>1568.66</v>
      </c>
    </row>
    <row r="85" spans="1:15" s="1" customFormat="1" ht="18.2" customHeight="1" x14ac:dyDescent="0.2">
      <c r="A85" s="9">
        <v>84</v>
      </c>
      <c r="B85" s="10" t="s">
        <v>164</v>
      </c>
      <c r="C85" s="10" t="s">
        <v>165</v>
      </c>
      <c r="D85" s="11">
        <v>1200100</v>
      </c>
      <c r="E85" s="11"/>
      <c r="F85" s="11">
        <v>260712.1</v>
      </c>
      <c r="G85" s="11">
        <v>967800</v>
      </c>
      <c r="H85" s="11"/>
      <c r="I85" s="11">
        <v>234053.53</v>
      </c>
      <c r="J85" s="11">
        <v>183650</v>
      </c>
      <c r="K85" s="11"/>
      <c r="L85" s="11">
        <v>18236.560000000001</v>
      </c>
      <c r="M85" s="11">
        <v>48650</v>
      </c>
      <c r="N85" s="11"/>
      <c r="O85" s="11">
        <v>8422.01</v>
      </c>
    </row>
    <row r="86" spans="1:15" s="1" customFormat="1" ht="18.2" customHeight="1" x14ac:dyDescent="0.2">
      <c r="A86" s="9">
        <v>85</v>
      </c>
      <c r="B86" s="13" t="s">
        <v>166</v>
      </c>
      <c r="C86" s="13" t="s">
        <v>167</v>
      </c>
      <c r="D86" s="14">
        <v>260550</v>
      </c>
      <c r="E86" s="14"/>
      <c r="F86" s="14">
        <v>41981.919999999998</v>
      </c>
      <c r="G86" s="15">
        <v>187800</v>
      </c>
      <c r="H86" s="15"/>
      <c r="I86" s="15">
        <v>33802.589999999997</v>
      </c>
      <c r="J86" s="15">
        <v>40600</v>
      </c>
      <c r="K86" s="15"/>
      <c r="L86" s="15">
        <v>2757.32</v>
      </c>
      <c r="M86" s="15">
        <v>32150</v>
      </c>
      <c r="N86" s="15"/>
      <c r="O86" s="15">
        <v>5422.01</v>
      </c>
    </row>
    <row r="87" spans="1:15" s="1" customFormat="1" ht="18.2" customHeight="1" x14ac:dyDescent="0.2">
      <c r="A87" s="9">
        <v>86</v>
      </c>
      <c r="B87" s="13" t="s">
        <v>168</v>
      </c>
      <c r="C87" s="13" t="s">
        <v>169</v>
      </c>
      <c r="D87" s="14">
        <v>316500</v>
      </c>
      <c r="E87" s="14"/>
      <c r="F87" s="14">
        <v>128735.59</v>
      </c>
      <c r="G87" s="14">
        <v>300000</v>
      </c>
      <c r="H87" s="14"/>
      <c r="I87" s="14">
        <v>125735.59</v>
      </c>
      <c r="J87" s="14"/>
      <c r="K87" s="14"/>
      <c r="L87" s="14"/>
      <c r="M87" s="14">
        <v>16500</v>
      </c>
      <c r="N87" s="14"/>
      <c r="O87" s="14">
        <v>3000</v>
      </c>
    </row>
    <row r="88" spans="1:15" s="1" customFormat="1" ht="18.2" customHeight="1" x14ac:dyDescent="0.2">
      <c r="A88" s="9">
        <v>87</v>
      </c>
      <c r="B88" s="13" t="s">
        <v>170</v>
      </c>
      <c r="C88" s="13" t="s">
        <v>171</v>
      </c>
      <c r="D88" s="14">
        <v>180530</v>
      </c>
      <c r="E88" s="14"/>
      <c r="F88" s="14">
        <v>23215.9</v>
      </c>
      <c r="G88" s="15">
        <v>170000</v>
      </c>
      <c r="H88" s="15"/>
      <c r="I88" s="15">
        <v>21490.58</v>
      </c>
      <c r="J88" s="15">
        <v>10530</v>
      </c>
      <c r="K88" s="15"/>
      <c r="L88" s="15">
        <v>1725.32</v>
      </c>
      <c r="M88" s="15"/>
      <c r="N88" s="15"/>
      <c r="O88" s="15"/>
    </row>
    <row r="89" spans="1:15" s="1" customFormat="1" ht="18.2" customHeight="1" x14ac:dyDescent="0.2">
      <c r="A89" s="9">
        <v>88</v>
      </c>
      <c r="B89" s="13" t="s">
        <v>172</v>
      </c>
      <c r="C89" s="13" t="s">
        <v>173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</row>
    <row r="90" spans="1:15" s="1" customFormat="1" ht="18.2" customHeight="1" x14ac:dyDescent="0.2">
      <c r="A90" s="9">
        <v>89</v>
      </c>
      <c r="B90" s="13" t="s">
        <v>174</v>
      </c>
      <c r="C90" s="13" t="s">
        <v>175</v>
      </c>
      <c r="D90" s="14">
        <v>442520</v>
      </c>
      <c r="E90" s="14"/>
      <c r="F90" s="14">
        <v>66778.69</v>
      </c>
      <c r="G90" s="15">
        <v>310000</v>
      </c>
      <c r="H90" s="15"/>
      <c r="I90" s="15">
        <v>53024.77</v>
      </c>
      <c r="J90" s="15">
        <v>132520</v>
      </c>
      <c r="K90" s="15"/>
      <c r="L90" s="15">
        <v>13753.92</v>
      </c>
      <c r="M90" s="15"/>
      <c r="N90" s="15"/>
      <c r="O90" s="15"/>
    </row>
    <row r="91" spans="1:15" s="1" customFormat="1" ht="18.2" customHeight="1" x14ac:dyDescent="0.2">
      <c r="A91" s="9">
        <v>90</v>
      </c>
      <c r="B91" s="13"/>
      <c r="C91" s="13" t="s">
        <v>176</v>
      </c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</row>
    <row r="92" spans="1:15" s="1" customFormat="1" ht="18.2" customHeight="1" x14ac:dyDescent="0.2">
      <c r="A92" s="9">
        <v>91</v>
      </c>
      <c r="B92" s="10" t="s">
        <v>177</v>
      </c>
      <c r="C92" s="10" t="s">
        <v>178</v>
      </c>
      <c r="D92" s="11">
        <v>2221519</v>
      </c>
      <c r="E92" s="11"/>
      <c r="F92" s="11">
        <v>563902.85</v>
      </c>
      <c r="G92" s="12">
        <v>768635</v>
      </c>
      <c r="H92" s="12"/>
      <c r="I92" s="12">
        <v>322833.24</v>
      </c>
      <c r="J92" s="12">
        <v>1083015</v>
      </c>
      <c r="K92" s="12"/>
      <c r="L92" s="12">
        <v>132628.1</v>
      </c>
      <c r="M92" s="12">
        <v>369869</v>
      </c>
      <c r="N92" s="12"/>
      <c r="O92" s="12">
        <v>108441.51</v>
      </c>
    </row>
    <row r="93" spans="1:15" s="1" customFormat="1" ht="18.2" customHeight="1" x14ac:dyDescent="0.2">
      <c r="A93" s="9">
        <v>92</v>
      </c>
      <c r="B93" s="13" t="s">
        <v>179</v>
      </c>
      <c r="C93" s="13" t="s">
        <v>180</v>
      </c>
      <c r="D93" s="14">
        <v>530138</v>
      </c>
      <c r="E93" s="14"/>
      <c r="F93" s="14">
        <v>293419.77</v>
      </c>
      <c r="G93" s="14">
        <v>200000</v>
      </c>
      <c r="H93" s="14"/>
      <c r="I93" s="14">
        <v>200000</v>
      </c>
      <c r="J93" s="14">
        <v>20138</v>
      </c>
      <c r="K93" s="14"/>
      <c r="L93" s="14">
        <v>6924.8</v>
      </c>
      <c r="M93" s="14">
        <v>310000</v>
      </c>
      <c r="N93" s="14"/>
      <c r="O93" s="14">
        <v>86494.97</v>
      </c>
    </row>
    <row r="94" spans="1:15" s="1" customFormat="1" ht="18.2" customHeight="1" x14ac:dyDescent="0.2">
      <c r="A94" s="9">
        <v>93</v>
      </c>
      <c r="B94" s="13" t="s">
        <v>181</v>
      </c>
      <c r="C94" s="13" t="s">
        <v>182</v>
      </c>
      <c r="D94" s="14">
        <v>20000</v>
      </c>
      <c r="E94" s="14"/>
      <c r="F94" s="14">
        <v>11640</v>
      </c>
      <c r="G94" s="15">
        <v>20000</v>
      </c>
      <c r="H94" s="15"/>
      <c r="I94" s="15">
        <v>11640</v>
      </c>
      <c r="J94" s="15"/>
      <c r="K94" s="15"/>
      <c r="L94" s="15"/>
      <c r="M94" s="15"/>
      <c r="N94" s="15"/>
      <c r="O94" s="15"/>
    </row>
    <row r="95" spans="1:15" s="1" customFormat="1" ht="18.2" customHeight="1" x14ac:dyDescent="0.2">
      <c r="A95" s="9">
        <v>94</v>
      </c>
      <c r="B95" s="13" t="s">
        <v>183</v>
      </c>
      <c r="C95" s="13" t="s">
        <v>184</v>
      </c>
      <c r="D95" s="14">
        <v>241617</v>
      </c>
      <c r="E95" s="14"/>
      <c r="F95" s="14">
        <v>34410.47</v>
      </c>
      <c r="G95" s="14">
        <v>50000</v>
      </c>
      <c r="H95" s="14"/>
      <c r="I95" s="14">
        <v>764.53</v>
      </c>
      <c r="J95" s="14">
        <v>185265</v>
      </c>
      <c r="K95" s="14"/>
      <c r="L95" s="14">
        <v>33645.94</v>
      </c>
      <c r="M95" s="14">
        <v>6352</v>
      </c>
      <c r="N95" s="14"/>
      <c r="O95" s="14"/>
    </row>
    <row r="96" spans="1:15" s="1" customFormat="1" ht="18.2" customHeight="1" x14ac:dyDescent="0.2">
      <c r="A96" s="9">
        <v>95</v>
      </c>
      <c r="B96" s="13" t="s">
        <v>185</v>
      </c>
      <c r="C96" s="13" t="s">
        <v>186</v>
      </c>
      <c r="D96" s="14">
        <v>690428</v>
      </c>
      <c r="E96" s="14"/>
      <c r="F96" s="14">
        <v>59241.81</v>
      </c>
      <c r="G96" s="15">
        <v>180250</v>
      </c>
      <c r="H96" s="15"/>
      <c r="I96" s="15">
        <v>36775.949999999997</v>
      </c>
      <c r="J96" s="15">
        <v>510178</v>
      </c>
      <c r="K96" s="15"/>
      <c r="L96" s="15">
        <v>22465.86</v>
      </c>
      <c r="M96" s="15"/>
      <c r="N96" s="15"/>
      <c r="O96" s="15"/>
    </row>
    <row r="97" spans="1:15" s="1" customFormat="1" ht="18.2" customHeight="1" x14ac:dyDescent="0.2">
      <c r="A97" s="9">
        <v>96</v>
      </c>
      <c r="B97" s="13" t="s">
        <v>187</v>
      </c>
      <c r="C97" s="13" t="s">
        <v>188</v>
      </c>
      <c r="D97" s="14">
        <v>739336</v>
      </c>
      <c r="E97" s="14"/>
      <c r="F97" s="14">
        <v>165190.79999999999</v>
      </c>
      <c r="G97" s="14">
        <v>318385</v>
      </c>
      <c r="H97" s="14"/>
      <c r="I97" s="14">
        <v>73652.759999999995</v>
      </c>
      <c r="J97" s="14">
        <v>367434</v>
      </c>
      <c r="K97" s="14"/>
      <c r="L97" s="14">
        <v>69591.5</v>
      </c>
      <c r="M97" s="14">
        <v>53517</v>
      </c>
      <c r="N97" s="14"/>
      <c r="O97" s="14">
        <v>21946.54</v>
      </c>
    </row>
    <row r="98" spans="1:15" s="1" customFormat="1" ht="18.2" customHeight="1" x14ac:dyDescent="0.2">
      <c r="A98" s="9">
        <v>97</v>
      </c>
      <c r="B98" s="13"/>
      <c r="C98" s="13" t="s">
        <v>189</v>
      </c>
      <c r="D98" s="14"/>
      <c r="E98" s="14"/>
      <c r="F98" s="14"/>
      <c r="G98" s="15"/>
      <c r="H98" s="15"/>
      <c r="I98" s="15"/>
      <c r="J98" s="15"/>
      <c r="K98" s="15"/>
      <c r="L98" s="15"/>
      <c r="M98" s="15"/>
      <c r="N98" s="15"/>
      <c r="O98" s="15"/>
    </row>
    <row r="99" spans="1:15" s="1" customFormat="1" ht="18.2" customHeight="1" x14ac:dyDescent="0.2">
      <c r="A99" s="9">
        <v>98</v>
      </c>
      <c r="B99" s="10" t="s">
        <v>190</v>
      </c>
      <c r="C99" s="10" t="s">
        <v>191</v>
      </c>
      <c r="D99" s="11">
        <v>59222</v>
      </c>
      <c r="E99" s="11"/>
      <c r="F99" s="11">
        <v>29133.32</v>
      </c>
      <c r="G99" s="11">
        <v>45000</v>
      </c>
      <c r="H99" s="11"/>
      <c r="I99" s="11">
        <v>25209.56</v>
      </c>
      <c r="J99" s="11">
        <v>14222</v>
      </c>
      <c r="K99" s="11"/>
      <c r="L99" s="11">
        <v>3923.76</v>
      </c>
      <c r="M99" s="11"/>
      <c r="N99" s="11"/>
      <c r="O99" s="11"/>
    </row>
    <row r="100" spans="1:15" s="1" customFormat="1" ht="18.2" customHeight="1" x14ac:dyDescent="0.2">
      <c r="A100" s="9">
        <v>99</v>
      </c>
      <c r="B100" s="13" t="s">
        <v>192</v>
      </c>
      <c r="C100" s="13" t="s">
        <v>193</v>
      </c>
      <c r="D100" s="14"/>
      <c r="E100" s="14"/>
      <c r="F100" s="14"/>
      <c r="G100" s="15"/>
      <c r="H100" s="15"/>
      <c r="I100" s="15"/>
      <c r="J100" s="15"/>
      <c r="K100" s="15"/>
      <c r="L100" s="15"/>
      <c r="M100" s="15"/>
      <c r="N100" s="15"/>
      <c r="O100" s="15"/>
    </row>
    <row r="101" spans="1:15" s="1" customFormat="1" ht="18.2" customHeight="1" x14ac:dyDescent="0.2">
      <c r="A101" s="9">
        <v>100</v>
      </c>
      <c r="B101" s="13" t="s">
        <v>194</v>
      </c>
      <c r="C101" s="13" t="s">
        <v>195</v>
      </c>
      <c r="D101" s="14">
        <v>39222</v>
      </c>
      <c r="E101" s="14"/>
      <c r="F101" s="14">
        <v>3923.76</v>
      </c>
      <c r="G101" s="14">
        <v>25000</v>
      </c>
      <c r="H101" s="14"/>
      <c r="I101" s="14"/>
      <c r="J101" s="14">
        <v>14222</v>
      </c>
      <c r="K101" s="14"/>
      <c r="L101" s="14">
        <v>3923.76</v>
      </c>
      <c r="M101" s="14"/>
      <c r="N101" s="14"/>
      <c r="O101" s="14"/>
    </row>
    <row r="102" spans="1:15" s="1" customFormat="1" ht="18.2" customHeight="1" x14ac:dyDescent="0.2">
      <c r="A102" s="9">
        <v>101</v>
      </c>
      <c r="B102" s="13" t="s">
        <v>196</v>
      </c>
      <c r="C102" s="13" t="s">
        <v>197</v>
      </c>
      <c r="D102" s="14">
        <v>20000</v>
      </c>
      <c r="E102" s="14"/>
      <c r="F102" s="14">
        <v>20000</v>
      </c>
      <c r="G102" s="15">
        <v>20000</v>
      </c>
      <c r="H102" s="15"/>
      <c r="I102" s="15">
        <v>20000</v>
      </c>
      <c r="J102" s="15"/>
      <c r="K102" s="15"/>
      <c r="L102" s="15"/>
      <c r="M102" s="15"/>
      <c r="N102" s="15"/>
      <c r="O102" s="15"/>
    </row>
    <row r="103" spans="1:15" s="1" customFormat="1" ht="18.2" customHeight="1" x14ac:dyDescent="0.2">
      <c r="A103" s="9">
        <v>102</v>
      </c>
      <c r="B103" s="13" t="s">
        <v>198</v>
      </c>
      <c r="C103" s="13" t="s">
        <v>199</v>
      </c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</row>
    <row r="104" spans="1:15" s="1" customFormat="1" ht="18.2" customHeight="1" x14ac:dyDescent="0.2">
      <c r="A104" s="9">
        <v>103</v>
      </c>
      <c r="B104" s="13" t="s">
        <v>200</v>
      </c>
      <c r="C104" s="13" t="s">
        <v>201</v>
      </c>
      <c r="D104" s="14"/>
      <c r="E104" s="14"/>
      <c r="F104" s="14"/>
      <c r="G104" s="15"/>
      <c r="H104" s="15"/>
      <c r="I104" s="15"/>
      <c r="J104" s="15"/>
      <c r="K104" s="15"/>
      <c r="L104" s="15"/>
      <c r="M104" s="15"/>
      <c r="N104" s="15"/>
      <c r="O104" s="15"/>
    </row>
    <row r="105" spans="1:15" s="1" customFormat="1" ht="18.2" customHeight="1" x14ac:dyDescent="0.2">
      <c r="A105" s="9">
        <v>104</v>
      </c>
      <c r="B105" s="13"/>
      <c r="C105" s="13" t="s">
        <v>202</v>
      </c>
      <c r="D105" s="14"/>
      <c r="E105" s="14"/>
      <c r="F105" s="14">
        <v>5209.5600000000004</v>
      </c>
      <c r="G105" s="14"/>
      <c r="H105" s="14"/>
      <c r="I105" s="14">
        <v>5209.5600000000004</v>
      </c>
      <c r="J105" s="14"/>
      <c r="K105" s="14"/>
      <c r="L105" s="14"/>
      <c r="M105" s="14"/>
      <c r="N105" s="14"/>
      <c r="O105" s="14"/>
    </row>
    <row r="106" spans="1:15" s="1" customFormat="1" ht="18.2" customHeight="1" x14ac:dyDescent="0.2">
      <c r="A106" s="9">
        <v>106</v>
      </c>
      <c r="B106" s="10" t="s">
        <v>203</v>
      </c>
      <c r="C106" s="10" t="s">
        <v>204</v>
      </c>
      <c r="D106" s="11">
        <v>3870844</v>
      </c>
      <c r="E106" s="11"/>
      <c r="F106" s="11">
        <v>857494.11</v>
      </c>
      <c r="G106" s="12">
        <v>2714076</v>
      </c>
      <c r="H106" s="12"/>
      <c r="I106" s="12">
        <v>555268.05000000005</v>
      </c>
      <c r="J106" s="12">
        <v>1065732</v>
      </c>
      <c r="K106" s="12"/>
      <c r="L106" s="12">
        <v>286344.37</v>
      </c>
      <c r="M106" s="12">
        <v>91036</v>
      </c>
      <c r="N106" s="12"/>
      <c r="O106" s="12">
        <v>15881.69</v>
      </c>
    </row>
    <row r="107" spans="1:15" s="1" customFormat="1" ht="18.2" customHeight="1" x14ac:dyDescent="0.2">
      <c r="A107" s="9">
        <v>107</v>
      </c>
      <c r="B107" s="13" t="s">
        <v>205</v>
      </c>
      <c r="C107" s="13" t="s">
        <v>206</v>
      </c>
      <c r="D107" s="14">
        <v>1213312</v>
      </c>
      <c r="E107" s="14"/>
      <c r="F107" s="14">
        <v>171198.78</v>
      </c>
      <c r="G107" s="14">
        <v>1031448</v>
      </c>
      <c r="H107" s="14"/>
      <c r="I107" s="14">
        <v>102573.91</v>
      </c>
      <c r="J107" s="14">
        <v>181864</v>
      </c>
      <c r="K107" s="14"/>
      <c r="L107" s="14">
        <v>68624.87</v>
      </c>
      <c r="M107" s="14"/>
      <c r="N107" s="14"/>
      <c r="O107" s="14"/>
    </row>
    <row r="108" spans="1:15" s="1" customFormat="1" ht="18.2" customHeight="1" x14ac:dyDescent="0.2">
      <c r="A108" s="9">
        <v>108</v>
      </c>
      <c r="B108" s="13" t="s">
        <v>207</v>
      </c>
      <c r="C108" s="13" t="s">
        <v>208</v>
      </c>
      <c r="D108" s="14"/>
      <c r="E108" s="14"/>
      <c r="F108" s="14"/>
      <c r="G108" s="15"/>
      <c r="H108" s="15"/>
      <c r="I108" s="15"/>
      <c r="J108" s="15"/>
      <c r="K108" s="15"/>
      <c r="L108" s="15"/>
      <c r="M108" s="15"/>
      <c r="N108" s="15"/>
      <c r="O108" s="15"/>
    </row>
    <row r="109" spans="1:15" s="1" customFormat="1" ht="18.2" customHeight="1" x14ac:dyDescent="0.2">
      <c r="A109" s="9">
        <v>111</v>
      </c>
      <c r="B109" s="13" t="s">
        <v>209</v>
      </c>
      <c r="C109" s="13" t="s">
        <v>210</v>
      </c>
      <c r="D109" s="14">
        <v>328367</v>
      </c>
      <c r="E109" s="14"/>
      <c r="F109" s="14">
        <v>59962.27</v>
      </c>
      <c r="G109" s="14">
        <v>54650</v>
      </c>
      <c r="H109" s="14"/>
      <c r="I109" s="14">
        <v>2148.9</v>
      </c>
      <c r="J109" s="14">
        <v>273717</v>
      </c>
      <c r="K109" s="14"/>
      <c r="L109" s="14">
        <v>57813.37</v>
      </c>
      <c r="M109" s="14"/>
      <c r="N109" s="14"/>
      <c r="O109" s="14"/>
    </row>
    <row r="110" spans="1:15" s="1" customFormat="1" ht="18.2" customHeight="1" x14ac:dyDescent="0.2">
      <c r="A110" s="9">
        <v>113</v>
      </c>
      <c r="B110" s="13" t="s">
        <v>211</v>
      </c>
      <c r="C110" s="13" t="s">
        <v>212</v>
      </c>
      <c r="D110" s="14">
        <v>194840</v>
      </c>
      <c r="E110" s="14"/>
      <c r="F110" s="14">
        <v>65382.6</v>
      </c>
      <c r="G110" s="15"/>
      <c r="H110" s="15"/>
      <c r="I110" s="15"/>
      <c r="J110" s="15">
        <v>194840</v>
      </c>
      <c r="K110" s="15"/>
      <c r="L110" s="15">
        <v>65382.6</v>
      </c>
      <c r="M110" s="15"/>
      <c r="N110" s="15"/>
      <c r="O110" s="15"/>
    </row>
    <row r="111" spans="1:15" s="1" customFormat="1" ht="18.2" customHeight="1" x14ac:dyDescent="0.2">
      <c r="A111" s="9">
        <v>114</v>
      </c>
      <c r="B111" s="13" t="s">
        <v>213</v>
      </c>
      <c r="C111" s="13" t="s">
        <v>214</v>
      </c>
      <c r="D111" s="14">
        <v>707279</v>
      </c>
      <c r="E111" s="14"/>
      <c r="F111" s="14">
        <v>170281.84</v>
      </c>
      <c r="G111" s="14">
        <v>441478</v>
      </c>
      <c r="H111" s="14"/>
      <c r="I111" s="14">
        <v>106624.73</v>
      </c>
      <c r="J111" s="14">
        <v>247077</v>
      </c>
      <c r="K111" s="14"/>
      <c r="L111" s="14">
        <v>58929.56</v>
      </c>
      <c r="M111" s="14">
        <v>18724</v>
      </c>
      <c r="N111" s="14"/>
      <c r="O111" s="14">
        <v>4727.55</v>
      </c>
    </row>
    <row r="112" spans="1:15" s="1" customFormat="1" ht="18.2" customHeight="1" x14ac:dyDescent="0.2">
      <c r="A112" s="9">
        <v>115</v>
      </c>
      <c r="B112" s="13" t="s">
        <v>215</v>
      </c>
      <c r="C112" s="13" t="s">
        <v>216</v>
      </c>
      <c r="D112" s="14">
        <v>1178355</v>
      </c>
      <c r="E112" s="14"/>
      <c r="F112" s="14">
        <v>295345.49</v>
      </c>
      <c r="G112" s="15">
        <v>957500</v>
      </c>
      <c r="H112" s="15"/>
      <c r="I112" s="15">
        <v>251726.59</v>
      </c>
      <c r="J112" s="15">
        <v>149343</v>
      </c>
      <c r="K112" s="15"/>
      <c r="L112" s="15">
        <v>32464.76</v>
      </c>
      <c r="M112" s="15">
        <v>71512</v>
      </c>
      <c r="N112" s="15"/>
      <c r="O112" s="15">
        <v>11154.14</v>
      </c>
    </row>
    <row r="113" spans="1:15" s="1" customFormat="1" ht="18.2" customHeight="1" x14ac:dyDescent="0.2">
      <c r="A113" s="9">
        <v>116</v>
      </c>
      <c r="B113" s="13" t="s">
        <v>217</v>
      </c>
      <c r="C113" s="13" t="s">
        <v>218</v>
      </c>
      <c r="D113" s="14">
        <v>193635</v>
      </c>
      <c r="E113" s="14"/>
      <c r="F113" s="14">
        <v>86963.91</v>
      </c>
      <c r="G113" s="14">
        <v>193000</v>
      </c>
      <c r="H113" s="14"/>
      <c r="I113" s="14">
        <v>86900</v>
      </c>
      <c r="J113" s="14">
        <v>635</v>
      </c>
      <c r="K113" s="14"/>
      <c r="L113" s="14">
        <v>63.91</v>
      </c>
      <c r="M113" s="14"/>
      <c r="N113" s="14"/>
      <c r="O113" s="14"/>
    </row>
    <row r="114" spans="1:15" s="1" customFormat="1" ht="18.2" customHeight="1" x14ac:dyDescent="0.2">
      <c r="A114" s="9">
        <v>117</v>
      </c>
      <c r="B114" s="13" t="s">
        <v>219</v>
      </c>
      <c r="C114" s="13" t="s">
        <v>220</v>
      </c>
      <c r="D114" s="14"/>
      <c r="E114" s="14"/>
      <c r="F114" s="14"/>
      <c r="G114" s="15"/>
      <c r="H114" s="15"/>
      <c r="I114" s="15"/>
      <c r="J114" s="15"/>
      <c r="K114" s="15"/>
      <c r="L114" s="15"/>
      <c r="M114" s="15"/>
      <c r="N114" s="15"/>
      <c r="O114" s="15"/>
    </row>
    <row r="115" spans="1:15" s="1" customFormat="1" ht="18.2" customHeight="1" x14ac:dyDescent="0.2">
      <c r="A115" s="9">
        <v>118</v>
      </c>
      <c r="B115" s="13" t="s">
        <v>221</v>
      </c>
      <c r="C115" s="13" t="s">
        <v>222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</row>
    <row r="116" spans="1:15" s="1" customFormat="1" ht="18.2" customHeight="1" x14ac:dyDescent="0.2">
      <c r="A116" s="9">
        <v>119</v>
      </c>
      <c r="B116" s="13" t="s">
        <v>223</v>
      </c>
      <c r="C116" s="13" t="s">
        <v>224</v>
      </c>
      <c r="D116" s="14"/>
      <c r="E116" s="14"/>
      <c r="F116" s="14"/>
      <c r="G116" s="15"/>
      <c r="H116" s="15"/>
      <c r="I116" s="15"/>
      <c r="J116" s="15"/>
      <c r="K116" s="15"/>
      <c r="L116" s="15"/>
      <c r="M116" s="15"/>
      <c r="N116" s="15"/>
      <c r="O116" s="15"/>
    </row>
    <row r="117" spans="1:15" s="1" customFormat="1" ht="18.2" customHeight="1" x14ac:dyDescent="0.2">
      <c r="A117" s="9">
        <v>120</v>
      </c>
      <c r="B117" s="13" t="s">
        <v>225</v>
      </c>
      <c r="C117" s="13" t="s">
        <v>226</v>
      </c>
      <c r="D117" s="14">
        <v>13800</v>
      </c>
      <c r="E117" s="14"/>
      <c r="F117" s="14">
        <v>1100</v>
      </c>
      <c r="G117" s="14">
        <v>13000</v>
      </c>
      <c r="H117" s="14"/>
      <c r="I117" s="14">
        <v>1100</v>
      </c>
      <c r="J117" s="14"/>
      <c r="K117" s="14"/>
      <c r="L117" s="14"/>
      <c r="M117" s="14">
        <v>800</v>
      </c>
      <c r="N117" s="14"/>
      <c r="O117" s="14"/>
    </row>
    <row r="118" spans="1:15" s="1" customFormat="1" ht="18.2" customHeight="1" x14ac:dyDescent="0.2">
      <c r="A118" s="9">
        <v>123</v>
      </c>
      <c r="B118" s="13" t="s">
        <v>227</v>
      </c>
      <c r="C118" s="13" t="s">
        <v>228</v>
      </c>
      <c r="D118" s="14"/>
      <c r="E118" s="14"/>
      <c r="F118" s="14"/>
      <c r="G118" s="15"/>
      <c r="H118" s="15"/>
      <c r="I118" s="15"/>
      <c r="J118" s="15"/>
      <c r="K118" s="15"/>
      <c r="L118" s="15"/>
      <c r="M118" s="15"/>
      <c r="N118" s="15"/>
      <c r="O118" s="15"/>
    </row>
    <row r="119" spans="1:15" s="1" customFormat="1" ht="18.2" customHeight="1" x14ac:dyDescent="0.2">
      <c r="A119" s="9">
        <v>124</v>
      </c>
      <c r="B119" s="13" t="s">
        <v>229</v>
      </c>
      <c r="C119" s="13" t="s">
        <v>230</v>
      </c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</row>
    <row r="120" spans="1:15" s="1" customFormat="1" ht="18.2" customHeight="1" x14ac:dyDescent="0.2">
      <c r="A120" s="9">
        <v>126</v>
      </c>
      <c r="B120" s="13" t="s">
        <v>231</v>
      </c>
      <c r="C120" s="13" t="s">
        <v>232</v>
      </c>
      <c r="D120" s="14">
        <v>15432</v>
      </c>
      <c r="E120" s="14"/>
      <c r="F120" s="14">
        <v>3096.65</v>
      </c>
      <c r="G120" s="15">
        <v>1000</v>
      </c>
      <c r="H120" s="15"/>
      <c r="I120" s="15">
        <v>96</v>
      </c>
      <c r="J120" s="15">
        <v>14432</v>
      </c>
      <c r="K120" s="15"/>
      <c r="L120" s="15">
        <v>3000.65</v>
      </c>
      <c r="M120" s="15"/>
      <c r="N120" s="15"/>
      <c r="O120" s="15"/>
    </row>
    <row r="121" spans="1:15" s="1" customFormat="1" ht="18.2" customHeight="1" x14ac:dyDescent="0.2">
      <c r="A121" s="9">
        <v>127</v>
      </c>
      <c r="B121" s="13" t="s">
        <v>233</v>
      </c>
      <c r="C121" s="13" t="s">
        <v>234</v>
      </c>
      <c r="D121" s="14">
        <v>25824</v>
      </c>
      <c r="E121" s="14"/>
      <c r="F121" s="14">
        <v>4162.57</v>
      </c>
      <c r="G121" s="14">
        <v>22000</v>
      </c>
      <c r="H121" s="14"/>
      <c r="I121" s="14">
        <v>4097.92</v>
      </c>
      <c r="J121" s="14">
        <v>3824</v>
      </c>
      <c r="K121" s="14"/>
      <c r="L121" s="14">
        <v>64.650000000000006</v>
      </c>
      <c r="M121" s="14"/>
      <c r="N121" s="14"/>
      <c r="O121" s="14"/>
    </row>
    <row r="122" spans="1:15" s="1" customFormat="1" ht="18.2" customHeight="1" x14ac:dyDescent="0.2">
      <c r="A122" s="9">
        <v>128</v>
      </c>
      <c r="B122" s="13" t="s">
        <v>235</v>
      </c>
      <c r="C122" s="13" t="s">
        <v>236</v>
      </c>
      <c r="D122" s="14"/>
      <c r="E122" s="14"/>
      <c r="F122" s="14"/>
      <c r="G122" s="15"/>
      <c r="H122" s="15"/>
      <c r="I122" s="15"/>
      <c r="J122" s="15"/>
      <c r="K122" s="15"/>
      <c r="L122" s="15"/>
      <c r="M122" s="15"/>
      <c r="N122" s="15"/>
      <c r="O122" s="15"/>
    </row>
    <row r="123" spans="1:15" s="1" customFormat="1" ht="18.2" customHeight="1" x14ac:dyDescent="0.2">
      <c r="A123" s="9">
        <v>129</v>
      </c>
      <c r="B123" s="13"/>
      <c r="C123" s="13" t="s">
        <v>237</v>
      </c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</row>
    <row r="124" spans="1:15" s="1" customFormat="1" ht="18.2" customHeight="1" x14ac:dyDescent="0.2">
      <c r="A124" s="9">
        <v>130</v>
      </c>
      <c r="B124" s="10" t="s">
        <v>238</v>
      </c>
      <c r="C124" s="10" t="s">
        <v>239</v>
      </c>
      <c r="D124" s="11">
        <v>26394536</v>
      </c>
      <c r="E124" s="11"/>
      <c r="F124" s="11">
        <v>6305658.7000000002</v>
      </c>
      <c r="G124" s="12">
        <v>18252014</v>
      </c>
      <c r="H124" s="12"/>
      <c r="I124" s="12">
        <v>4409794.4000000004</v>
      </c>
      <c r="J124" s="12">
        <v>7746788</v>
      </c>
      <c r="K124" s="12"/>
      <c r="L124" s="12">
        <v>1820993.49</v>
      </c>
      <c r="M124" s="12">
        <v>395734</v>
      </c>
      <c r="N124" s="12"/>
      <c r="O124" s="12">
        <v>74870.81</v>
      </c>
    </row>
    <row r="125" spans="1:15" s="1" customFormat="1" ht="18.2" customHeight="1" x14ac:dyDescent="0.2">
      <c r="A125" s="9">
        <v>131</v>
      </c>
      <c r="B125" s="13" t="s">
        <v>240</v>
      </c>
      <c r="C125" s="13" t="s">
        <v>241</v>
      </c>
      <c r="D125" s="14">
        <v>4339165</v>
      </c>
      <c r="E125" s="14"/>
      <c r="F125" s="14">
        <v>1066845.69</v>
      </c>
      <c r="G125" s="14">
        <v>2690268</v>
      </c>
      <c r="H125" s="14"/>
      <c r="I125" s="14">
        <v>657926.66</v>
      </c>
      <c r="J125" s="14">
        <v>1576447</v>
      </c>
      <c r="K125" s="14"/>
      <c r="L125" s="14">
        <v>396420.34</v>
      </c>
      <c r="M125" s="14">
        <v>72450</v>
      </c>
      <c r="N125" s="14"/>
      <c r="O125" s="14">
        <v>12498.69</v>
      </c>
    </row>
    <row r="126" spans="1:15" s="1" customFormat="1" ht="18.2" customHeight="1" x14ac:dyDescent="0.2">
      <c r="A126" s="9">
        <v>132</v>
      </c>
      <c r="B126" s="13" t="s">
        <v>242</v>
      </c>
      <c r="C126" s="13" t="s">
        <v>243</v>
      </c>
      <c r="D126" s="14">
        <v>17914907</v>
      </c>
      <c r="E126" s="14"/>
      <c r="F126" s="14">
        <v>4263342.3600000003</v>
      </c>
      <c r="G126" s="15">
        <v>13082755</v>
      </c>
      <c r="H126" s="15"/>
      <c r="I126" s="15">
        <v>3157958.7</v>
      </c>
      <c r="J126" s="15">
        <v>4544272</v>
      </c>
      <c r="K126" s="15"/>
      <c r="L126" s="15">
        <v>1050966.3400000001</v>
      </c>
      <c r="M126" s="15">
        <v>287880</v>
      </c>
      <c r="N126" s="15"/>
      <c r="O126" s="15">
        <v>54417.32</v>
      </c>
    </row>
    <row r="127" spans="1:15" s="1" customFormat="1" ht="24.6" customHeight="1" x14ac:dyDescent="0.2">
      <c r="A127" s="9">
        <v>137</v>
      </c>
      <c r="B127" s="13" t="s">
        <v>244</v>
      </c>
      <c r="C127" s="13" t="s">
        <v>245</v>
      </c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</row>
    <row r="128" spans="1:15" s="1" customFormat="1" ht="18.2" customHeight="1" x14ac:dyDescent="0.2">
      <c r="A128" s="9">
        <v>138</v>
      </c>
      <c r="B128" s="13" t="s">
        <v>246</v>
      </c>
      <c r="C128" s="13" t="s">
        <v>247</v>
      </c>
      <c r="D128" s="14"/>
      <c r="E128" s="14"/>
      <c r="F128" s="14"/>
      <c r="G128" s="15"/>
      <c r="H128" s="15"/>
      <c r="I128" s="15"/>
      <c r="J128" s="15"/>
      <c r="K128" s="15"/>
      <c r="L128" s="15"/>
      <c r="M128" s="15"/>
      <c r="N128" s="15"/>
      <c r="O128" s="15"/>
    </row>
    <row r="129" spans="1:15" s="1" customFormat="1" ht="18.2" customHeight="1" x14ac:dyDescent="0.2">
      <c r="A129" s="9">
        <v>139</v>
      </c>
      <c r="B129" s="13" t="s">
        <v>248</v>
      </c>
      <c r="C129" s="13" t="s">
        <v>249</v>
      </c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</row>
    <row r="130" spans="1:15" s="1" customFormat="1" ht="18.2" customHeight="1" x14ac:dyDescent="0.2">
      <c r="A130" s="9">
        <v>140</v>
      </c>
      <c r="B130" s="13" t="s">
        <v>250</v>
      </c>
      <c r="C130" s="13" t="s">
        <v>251</v>
      </c>
      <c r="D130" s="14">
        <v>1947707</v>
      </c>
      <c r="E130" s="14"/>
      <c r="F130" s="14">
        <v>506834.95</v>
      </c>
      <c r="G130" s="15">
        <v>1574914</v>
      </c>
      <c r="H130" s="15"/>
      <c r="I130" s="15">
        <v>388721.62</v>
      </c>
      <c r="J130" s="15">
        <v>366793</v>
      </c>
      <c r="K130" s="15"/>
      <c r="L130" s="15">
        <v>116891.73</v>
      </c>
      <c r="M130" s="15">
        <v>6000</v>
      </c>
      <c r="N130" s="15"/>
      <c r="O130" s="15">
        <v>1221.5999999999999</v>
      </c>
    </row>
    <row r="131" spans="1:15" s="1" customFormat="1" ht="18.2" customHeight="1" x14ac:dyDescent="0.2">
      <c r="A131" s="9">
        <v>141</v>
      </c>
      <c r="B131" s="13" t="s">
        <v>252</v>
      </c>
      <c r="C131" s="13" t="s">
        <v>253</v>
      </c>
      <c r="D131" s="14">
        <v>353439</v>
      </c>
      <c r="E131" s="14"/>
      <c r="F131" s="14">
        <v>74347.149999999994</v>
      </c>
      <c r="G131" s="14">
        <v>89677</v>
      </c>
      <c r="H131" s="14"/>
      <c r="I131" s="14">
        <v>23399.93</v>
      </c>
      <c r="J131" s="14">
        <v>263762</v>
      </c>
      <c r="K131" s="14"/>
      <c r="L131" s="14">
        <v>50947.22</v>
      </c>
      <c r="M131" s="14"/>
      <c r="N131" s="14"/>
      <c r="O131" s="14"/>
    </row>
    <row r="132" spans="1:15" s="1" customFormat="1" ht="18.2" customHeight="1" x14ac:dyDescent="0.2">
      <c r="A132" s="9">
        <v>142</v>
      </c>
      <c r="B132" s="13" t="s">
        <v>254</v>
      </c>
      <c r="C132" s="13" t="s">
        <v>255</v>
      </c>
      <c r="D132" s="14">
        <v>892402</v>
      </c>
      <c r="E132" s="14"/>
      <c r="F132" s="14">
        <v>228358.23</v>
      </c>
      <c r="G132" s="15">
        <v>390100</v>
      </c>
      <c r="H132" s="15"/>
      <c r="I132" s="15">
        <v>100688.42</v>
      </c>
      <c r="J132" s="15">
        <v>472898</v>
      </c>
      <c r="K132" s="15"/>
      <c r="L132" s="15">
        <v>120936.61</v>
      </c>
      <c r="M132" s="15">
        <v>29404</v>
      </c>
      <c r="N132" s="15"/>
      <c r="O132" s="15">
        <v>6733.2</v>
      </c>
    </row>
    <row r="133" spans="1:15" s="1" customFormat="1" ht="18.2" customHeight="1" x14ac:dyDescent="0.2">
      <c r="A133" s="9">
        <v>143</v>
      </c>
      <c r="B133" s="13" t="s">
        <v>256</v>
      </c>
      <c r="C133" s="13" t="s">
        <v>257</v>
      </c>
      <c r="D133" s="14">
        <v>117486</v>
      </c>
      <c r="E133" s="14"/>
      <c r="F133" s="14">
        <v>25989.99</v>
      </c>
      <c r="G133" s="14"/>
      <c r="H133" s="14"/>
      <c r="I133" s="14"/>
      <c r="J133" s="14">
        <v>117486</v>
      </c>
      <c r="K133" s="14"/>
      <c r="L133" s="14">
        <v>25989.99</v>
      </c>
      <c r="M133" s="14"/>
      <c r="N133" s="14"/>
      <c r="O133" s="14"/>
    </row>
    <row r="134" spans="1:15" s="1" customFormat="1" ht="18.2" customHeight="1" x14ac:dyDescent="0.2">
      <c r="A134" s="9">
        <v>144</v>
      </c>
      <c r="B134" s="13" t="s">
        <v>258</v>
      </c>
      <c r="C134" s="13" t="s">
        <v>259</v>
      </c>
      <c r="D134" s="14">
        <v>691830</v>
      </c>
      <c r="E134" s="14"/>
      <c r="F134" s="14">
        <v>137811.67000000001</v>
      </c>
      <c r="G134" s="15">
        <v>391700</v>
      </c>
      <c r="H134" s="15"/>
      <c r="I134" s="15">
        <v>78970.41</v>
      </c>
      <c r="J134" s="15">
        <v>300130</v>
      </c>
      <c r="K134" s="15"/>
      <c r="L134" s="15">
        <v>58841.26</v>
      </c>
      <c r="M134" s="15"/>
      <c r="N134" s="15"/>
      <c r="O134" s="15"/>
    </row>
    <row r="135" spans="1:15" s="1" customFormat="1" ht="18.2" customHeight="1" x14ac:dyDescent="0.2">
      <c r="A135" s="9">
        <v>145</v>
      </c>
      <c r="B135" s="13" t="s">
        <v>260</v>
      </c>
      <c r="C135" s="13" t="s">
        <v>261</v>
      </c>
      <c r="D135" s="14">
        <v>137600</v>
      </c>
      <c r="E135" s="14"/>
      <c r="F135" s="14">
        <v>2128.66</v>
      </c>
      <c r="G135" s="14">
        <v>32600</v>
      </c>
      <c r="H135" s="14"/>
      <c r="I135" s="14">
        <v>2128.66</v>
      </c>
      <c r="J135" s="14">
        <v>105000</v>
      </c>
      <c r="K135" s="14"/>
      <c r="L135" s="14"/>
      <c r="M135" s="14"/>
      <c r="N135" s="14"/>
      <c r="O135" s="14"/>
    </row>
    <row r="136" spans="1:15" s="1" customFormat="1" ht="18.2" customHeight="1" x14ac:dyDescent="0.2">
      <c r="A136" s="9">
        <v>146</v>
      </c>
      <c r="B136" s="13"/>
      <c r="C136" s="13" t="s">
        <v>262</v>
      </c>
      <c r="D136" s="14"/>
      <c r="E136" s="14"/>
      <c r="F136" s="14"/>
      <c r="G136" s="15"/>
      <c r="H136" s="15"/>
      <c r="I136" s="15"/>
      <c r="J136" s="15"/>
      <c r="K136" s="15"/>
      <c r="L136" s="15"/>
      <c r="M136" s="15"/>
      <c r="N136" s="15"/>
      <c r="O136" s="15"/>
    </row>
    <row r="137" spans="1:15" s="1" customFormat="1" ht="18.2" customHeight="1" x14ac:dyDescent="0.2">
      <c r="A137" s="9">
        <v>147</v>
      </c>
      <c r="B137" s="10" t="s">
        <v>263</v>
      </c>
      <c r="C137" s="10" t="s">
        <v>264</v>
      </c>
      <c r="D137" s="11">
        <v>3764195</v>
      </c>
      <c r="E137" s="11"/>
      <c r="F137" s="11">
        <v>826430.47</v>
      </c>
      <c r="G137" s="11">
        <v>1897771</v>
      </c>
      <c r="H137" s="11"/>
      <c r="I137" s="11">
        <v>409187.68</v>
      </c>
      <c r="J137" s="11">
        <v>1830410</v>
      </c>
      <c r="K137" s="11"/>
      <c r="L137" s="11">
        <v>410669.83</v>
      </c>
      <c r="M137" s="11">
        <v>36014</v>
      </c>
      <c r="N137" s="11"/>
      <c r="O137" s="11">
        <v>6572.96</v>
      </c>
    </row>
    <row r="138" spans="1:15" s="1" customFormat="1" ht="18.2" customHeight="1" x14ac:dyDescent="0.2">
      <c r="A138" s="9">
        <v>148</v>
      </c>
      <c r="B138" s="13" t="s">
        <v>265</v>
      </c>
      <c r="C138" s="13" t="s">
        <v>266</v>
      </c>
      <c r="D138" s="14"/>
      <c r="E138" s="14"/>
      <c r="F138" s="14"/>
      <c r="G138" s="15"/>
      <c r="H138" s="15"/>
      <c r="I138" s="15"/>
      <c r="J138" s="15"/>
      <c r="K138" s="15"/>
      <c r="L138" s="15"/>
      <c r="M138" s="15"/>
      <c r="N138" s="15"/>
      <c r="O138" s="15"/>
    </row>
    <row r="139" spans="1:15" s="1" customFormat="1" ht="18.2" customHeight="1" x14ac:dyDescent="0.2">
      <c r="A139" s="9">
        <v>149</v>
      </c>
      <c r="B139" s="13" t="s">
        <v>267</v>
      </c>
      <c r="C139" s="13" t="s">
        <v>268</v>
      </c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</row>
    <row r="140" spans="1:15" s="1" customFormat="1" ht="18.2" customHeight="1" x14ac:dyDescent="0.2">
      <c r="A140" s="9">
        <v>150</v>
      </c>
      <c r="B140" s="13" t="s">
        <v>269</v>
      </c>
      <c r="C140" s="13" t="s">
        <v>270</v>
      </c>
      <c r="D140" s="14">
        <v>211356</v>
      </c>
      <c r="E140" s="14"/>
      <c r="F140" s="14">
        <v>36553.94</v>
      </c>
      <c r="G140" s="15">
        <v>127170</v>
      </c>
      <c r="H140" s="15"/>
      <c r="I140" s="15">
        <v>25330.94</v>
      </c>
      <c r="J140" s="15">
        <v>77466</v>
      </c>
      <c r="K140" s="15"/>
      <c r="L140" s="15">
        <v>10443</v>
      </c>
      <c r="M140" s="15">
        <v>6720</v>
      </c>
      <c r="N140" s="15"/>
      <c r="O140" s="15">
        <v>780</v>
      </c>
    </row>
    <row r="141" spans="1:15" s="1" customFormat="1" ht="18.2" customHeight="1" x14ac:dyDescent="0.2">
      <c r="A141" s="9">
        <v>150</v>
      </c>
      <c r="B141" s="13" t="s">
        <v>271</v>
      </c>
      <c r="C141" s="13" t="s">
        <v>272</v>
      </c>
      <c r="D141" s="14">
        <v>675078</v>
      </c>
      <c r="E141" s="14"/>
      <c r="F141" s="14">
        <v>142887.85999999999</v>
      </c>
      <c r="G141" s="14"/>
      <c r="H141" s="14"/>
      <c r="I141" s="14"/>
      <c r="J141" s="14">
        <v>675078</v>
      </c>
      <c r="K141" s="14"/>
      <c r="L141" s="14">
        <v>142887.85999999999</v>
      </c>
      <c r="M141" s="14"/>
      <c r="N141" s="14"/>
      <c r="O141" s="14"/>
    </row>
    <row r="142" spans="1:15" s="1" customFormat="1" ht="18.2" customHeight="1" x14ac:dyDescent="0.2">
      <c r="A142" s="9">
        <v>150</v>
      </c>
      <c r="B142" s="13" t="s">
        <v>273</v>
      </c>
      <c r="C142" s="13" t="s">
        <v>274</v>
      </c>
      <c r="D142" s="14">
        <v>540534</v>
      </c>
      <c r="E142" s="14"/>
      <c r="F142" s="14">
        <v>148622.37</v>
      </c>
      <c r="G142" s="15">
        <v>197000</v>
      </c>
      <c r="H142" s="15"/>
      <c r="I142" s="15">
        <v>46939.95</v>
      </c>
      <c r="J142" s="15">
        <v>335222</v>
      </c>
      <c r="K142" s="15"/>
      <c r="L142" s="15">
        <v>101316.96</v>
      </c>
      <c r="M142" s="15">
        <v>8312</v>
      </c>
      <c r="N142" s="15"/>
      <c r="O142" s="15">
        <v>365.46</v>
      </c>
    </row>
    <row r="143" spans="1:15" s="1" customFormat="1" ht="18.2" customHeight="1" x14ac:dyDescent="0.2">
      <c r="A143" s="9">
        <v>151</v>
      </c>
      <c r="B143" s="13" t="s">
        <v>275</v>
      </c>
      <c r="C143" s="13" t="s">
        <v>276</v>
      </c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</row>
    <row r="144" spans="1:15" s="1" customFormat="1" ht="18.2" customHeight="1" x14ac:dyDescent="0.2">
      <c r="A144" s="9">
        <v>152</v>
      </c>
      <c r="B144" s="13" t="s">
        <v>277</v>
      </c>
      <c r="C144" s="13" t="s">
        <v>278</v>
      </c>
      <c r="D144" s="14">
        <v>252681</v>
      </c>
      <c r="E144" s="14"/>
      <c r="F144" s="14">
        <v>61025.2</v>
      </c>
      <c r="G144" s="15">
        <v>79960</v>
      </c>
      <c r="H144" s="15"/>
      <c r="I144" s="15">
        <v>21495</v>
      </c>
      <c r="J144" s="15">
        <v>172721</v>
      </c>
      <c r="K144" s="15"/>
      <c r="L144" s="15">
        <v>39530.199999999997</v>
      </c>
      <c r="M144" s="15"/>
      <c r="N144" s="15"/>
      <c r="O144" s="15"/>
    </row>
    <row r="145" spans="1:15" s="1" customFormat="1" ht="18.2" customHeight="1" x14ac:dyDescent="0.2">
      <c r="A145" s="9">
        <v>153</v>
      </c>
      <c r="B145" s="13" t="s">
        <v>279</v>
      </c>
      <c r="C145" s="13" t="s">
        <v>280</v>
      </c>
      <c r="D145" s="14">
        <v>341717</v>
      </c>
      <c r="E145" s="14"/>
      <c r="F145" s="14">
        <v>66639.91</v>
      </c>
      <c r="G145" s="14">
        <v>198762</v>
      </c>
      <c r="H145" s="14"/>
      <c r="I145" s="14">
        <v>40625.15</v>
      </c>
      <c r="J145" s="14">
        <v>137505</v>
      </c>
      <c r="K145" s="14"/>
      <c r="L145" s="14">
        <v>25364.76</v>
      </c>
      <c r="M145" s="14">
        <v>5450</v>
      </c>
      <c r="N145" s="14"/>
      <c r="O145" s="14">
        <v>650</v>
      </c>
    </row>
    <row r="146" spans="1:15" s="1" customFormat="1" ht="18.2" customHeight="1" x14ac:dyDescent="0.2">
      <c r="A146" s="9">
        <v>154</v>
      </c>
      <c r="B146" s="13" t="s">
        <v>281</v>
      </c>
      <c r="C146" s="13" t="s">
        <v>282</v>
      </c>
      <c r="D146" s="14">
        <v>3000</v>
      </c>
      <c r="E146" s="14"/>
      <c r="F146" s="14"/>
      <c r="G146" s="15">
        <v>3000</v>
      </c>
      <c r="H146" s="15"/>
      <c r="I146" s="15"/>
      <c r="J146" s="15"/>
      <c r="K146" s="15"/>
      <c r="L146" s="15"/>
      <c r="M146" s="15"/>
      <c r="N146" s="15"/>
      <c r="O146" s="15"/>
    </row>
    <row r="147" spans="1:15" s="1" customFormat="1" ht="18.2" customHeight="1" x14ac:dyDescent="0.2">
      <c r="A147" s="9">
        <v>155</v>
      </c>
      <c r="B147" s="13" t="s">
        <v>283</v>
      </c>
      <c r="C147" s="13" t="s">
        <v>284</v>
      </c>
      <c r="D147" s="14">
        <v>73827</v>
      </c>
      <c r="E147" s="14"/>
      <c r="F147" s="14">
        <v>10171.26</v>
      </c>
      <c r="G147" s="14">
        <v>20000</v>
      </c>
      <c r="H147" s="14"/>
      <c r="I147" s="14"/>
      <c r="J147" s="14">
        <v>53827</v>
      </c>
      <c r="K147" s="14"/>
      <c r="L147" s="14">
        <v>10171.26</v>
      </c>
      <c r="M147" s="14"/>
      <c r="N147" s="14"/>
      <c r="O147" s="14"/>
    </row>
    <row r="148" spans="1:15" s="1" customFormat="1" ht="18.2" customHeight="1" x14ac:dyDescent="0.2">
      <c r="A148" s="9">
        <v>156</v>
      </c>
      <c r="B148" s="13" t="s">
        <v>285</v>
      </c>
      <c r="C148" s="13" t="s">
        <v>286</v>
      </c>
      <c r="D148" s="14">
        <v>69720</v>
      </c>
      <c r="E148" s="14"/>
      <c r="F148" s="14">
        <v>31203.3</v>
      </c>
      <c r="G148" s="15">
        <v>69720</v>
      </c>
      <c r="H148" s="15"/>
      <c r="I148" s="15">
        <v>31203.3</v>
      </c>
      <c r="J148" s="15"/>
      <c r="K148" s="15"/>
      <c r="L148" s="15"/>
      <c r="M148" s="15"/>
      <c r="N148" s="15"/>
      <c r="O148" s="15"/>
    </row>
    <row r="149" spans="1:15" s="1" customFormat="1" ht="18.2" customHeight="1" x14ac:dyDescent="0.2">
      <c r="A149" s="9">
        <v>157</v>
      </c>
      <c r="B149" s="13" t="s">
        <v>287</v>
      </c>
      <c r="C149" s="13" t="s">
        <v>288</v>
      </c>
      <c r="D149" s="14">
        <v>376490</v>
      </c>
      <c r="E149" s="14"/>
      <c r="F149" s="14">
        <v>104838.59</v>
      </c>
      <c r="G149" s="14">
        <v>179009</v>
      </c>
      <c r="H149" s="14"/>
      <c r="I149" s="14">
        <v>61388.14</v>
      </c>
      <c r="J149" s="14">
        <v>195681</v>
      </c>
      <c r="K149" s="14"/>
      <c r="L149" s="14">
        <v>42807.83</v>
      </c>
      <c r="M149" s="14">
        <v>1800</v>
      </c>
      <c r="N149" s="14"/>
      <c r="O149" s="14">
        <v>642.62</v>
      </c>
    </row>
    <row r="150" spans="1:15" s="1" customFormat="1" ht="18.2" customHeight="1" x14ac:dyDescent="0.2">
      <c r="A150" s="9">
        <v>158</v>
      </c>
      <c r="B150" s="13" t="s">
        <v>289</v>
      </c>
      <c r="C150" s="13" t="s">
        <v>290</v>
      </c>
      <c r="D150" s="14">
        <v>183724</v>
      </c>
      <c r="E150" s="14"/>
      <c r="F150" s="14">
        <v>4898.7299999999996</v>
      </c>
      <c r="G150" s="15">
        <v>153724</v>
      </c>
      <c r="H150" s="15"/>
      <c r="I150" s="15"/>
      <c r="J150" s="15">
        <v>30000</v>
      </c>
      <c r="K150" s="15"/>
      <c r="L150" s="15">
        <v>4898.7299999999996</v>
      </c>
      <c r="M150" s="15"/>
      <c r="N150" s="15"/>
      <c r="O150" s="15"/>
    </row>
    <row r="151" spans="1:15" s="1" customFormat="1" ht="18.2" customHeight="1" x14ac:dyDescent="0.2">
      <c r="A151" s="9">
        <v>159</v>
      </c>
      <c r="B151" s="13" t="s">
        <v>291</v>
      </c>
      <c r="C151" s="13" t="s">
        <v>292</v>
      </c>
      <c r="D151" s="14">
        <v>1036068</v>
      </c>
      <c r="E151" s="14"/>
      <c r="F151" s="14">
        <v>219589.31</v>
      </c>
      <c r="G151" s="14">
        <v>869426</v>
      </c>
      <c r="H151" s="14"/>
      <c r="I151" s="14">
        <v>182205.2</v>
      </c>
      <c r="J151" s="14">
        <v>152910</v>
      </c>
      <c r="K151" s="14"/>
      <c r="L151" s="14">
        <v>33249.230000000003</v>
      </c>
      <c r="M151" s="14">
        <v>13732</v>
      </c>
      <c r="N151" s="14"/>
      <c r="O151" s="14">
        <v>4134.88</v>
      </c>
    </row>
    <row r="152" spans="1:15" s="1" customFormat="1" ht="18.2" customHeight="1" x14ac:dyDescent="0.2">
      <c r="A152" s="9">
        <v>160</v>
      </c>
      <c r="B152" s="13"/>
      <c r="C152" s="13" t="s">
        <v>293</v>
      </c>
      <c r="D152" s="14"/>
      <c r="E152" s="14"/>
      <c r="F152" s="14"/>
      <c r="G152" s="15"/>
      <c r="H152" s="15"/>
      <c r="I152" s="15"/>
      <c r="J152" s="15"/>
      <c r="K152" s="15"/>
      <c r="L152" s="15"/>
      <c r="M152" s="15"/>
      <c r="N152" s="15"/>
      <c r="O152" s="15"/>
    </row>
    <row r="153" spans="1:15" s="1" customFormat="1" ht="18.2" customHeight="1" x14ac:dyDescent="0.2">
      <c r="A153" s="9">
        <v>161</v>
      </c>
      <c r="B153" s="13"/>
      <c r="C153" s="13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</row>
    <row r="154" spans="1:15" s="1" customFormat="1" ht="18.2" customHeight="1" x14ac:dyDescent="0.2">
      <c r="A154" s="9">
        <v>162</v>
      </c>
      <c r="B154" s="10"/>
      <c r="C154" s="10" t="s">
        <v>294</v>
      </c>
      <c r="D154" s="11"/>
      <c r="E154" s="11"/>
      <c r="F154" s="11"/>
      <c r="G154" s="12"/>
      <c r="H154" s="12"/>
      <c r="I154" s="12"/>
      <c r="J154" s="12"/>
      <c r="K154" s="12"/>
      <c r="L154" s="12"/>
      <c r="M154" s="12"/>
      <c r="N154" s="12"/>
      <c r="O154" s="12"/>
    </row>
    <row r="155" spans="1:15" s="1" customFormat="1" ht="18.2" customHeight="1" x14ac:dyDescent="0.2">
      <c r="A155" s="9">
        <v>163</v>
      </c>
      <c r="B155" s="10"/>
      <c r="C155" s="10" t="s">
        <v>295</v>
      </c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</row>
    <row r="156" spans="1:15" s="1" customFormat="1" ht="18.2" customHeight="1" x14ac:dyDescent="0.2">
      <c r="A156" s="9">
        <v>164</v>
      </c>
      <c r="B156" s="13" t="s">
        <v>296</v>
      </c>
      <c r="C156" s="13" t="s">
        <v>297</v>
      </c>
      <c r="D156" s="14">
        <v>12395397.699999999</v>
      </c>
      <c r="E156" s="14"/>
      <c r="F156" s="14">
        <v>13662733.57</v>
      </c>
      <c r="G156" s="15">
        <v>7918334</v>
      </c>
      <c r="H156" s="15"/>
      <c r="I156" s="15">
        <v>9007441.6500000004</v>
      </c>
      <c r="J156" s="15">
        <v>4388120.87</v>
      </c>
      <c r="K156" s="15"/>
      <c r="L156" s="15">
        <v>4488517.7</v>
      </c>
      <c r="M156" s="15">
        <v>88942.83</v>
      </c>
      <c r="N156" s="15"/>
      <c r="O156" s="15">
        <v>166774.22</v>
      </c>
    </row>
    <row r="157" spans="1:15" s="1" customFormat="1" ht="18.2" customHeight="1" x14ac:dyDescent="0.2">
      <c r="A157" s="9">
        <v>165</v>
      </c>
      <c r="B157" s="13" t="s">
        <v>298</v>
      </c>
      <c r="C157" s="13" t="s">
        <v>299</v>
      </c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</row>
    <row r="158" spans="1:15" s="1" customFormat="1" ht="18.2" customHeight="1" x14ac:dyDescent="0.2">
      <c r="A158" s="9">
        <v>166</v>
      </c>
      <c r="B158" s="13" t="s">
        <v>300</v>
      </c>
      <c r="C158" s="13" t="s">
        <v>301</v>
      </c>
      <c r="D158" s="14">
        <v>1763474.37</v>
      </c>
      <c r="E158" s="14"/>
      <c r="F158" s="14">
        <v>1763474.14</v>
      </c>
      <c r="G158" s="15">
        <v>322096</v>
      </c>
      <c r="H158" s="15"/>
      <c r="I158" s="15">
        <v>322095.84999999998</v>
      </c>
      <c r="J158" s="15">
        <v>1307605.05</v>
      </c>
      <c r="K158" s="15"/>
      <c r="L158" s="15">
        <v>1307605.05</v>
      </c>
      <c r="M158" s="15">
        <v>133773.32</v>
      </c>
      <c r="N158" s="15"/>
      <c r="O158" s="15">
        <v>133773.24</v>
      </c>
    </row>
    <row r="159" spans="1:15" s="1" customFormat="1" ht="18.2" customHeight="1" x14ac:dyDescent="0.2">
      <c r="A159" s="9">
        <v>167</v>
      </c>
      <c r="B159" s="10"/>
      <c r="C159" s="10" t="s">
        <v>302</v>
      </c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</row>
    <row r="160" spans="1:15" s="1" customFormat="1" ht="18.2" customHeight="1" x14ac:dyDescent="0.2">
      <c r="A160" s="9">
        <v>168</v>
      </c>
      <c r="B160" s="13" t="s">
        <v>303</v>
      </c>
      <c r="C160" s="13" t="s">
        <v>297</v>
      </c>
      <c r="D160" s="14">
        <v>17639516.699999999</v>
      </c>
      <c r="E160" s="14"/>
      <c r="F160" s="14">
        <v>14961348.279999999</v>
      </c>
      <c r="G160" s="15">
        <v>11083708</v>
      </c>
      <c r="H160" s="15"/>
      <c r="I160" s="15">
        <v>10402370.060000001</v>
      </c>
      <c r="J160" s="15">
        <v>6359265.8700000001</v>
      </c>
      <c r="K160" s="15"/>
      <c r="L160" s="15">
        <v>4392086.54</v>
      </c>
      <c r="M160" s="15">
        <v>196542.83</v>
      </c>
      <c r="N160" s="15"/>
      <c r="O160" s="15">
        <v>166891.68</v>
      </c>
    </row>
    <row r="161" spans="1:15" s="1" customFormat="1" ht="18.2" customHeight="1" x14ac:dyDescent="0.2">
      <c r="A161" s="9">
        <v>169</v>
      </c>
      <c r="B161" s="13" t="s">
        <v>304</v>
      </c>
      <c r="C161" s="13" t="s">
        <v>299</v>
      </c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</row>
    <row r="162" spans="1:15" s="1" customFormat="1" ht="18.2" customHeight="1" x14ac:dyDescent="0.2">
      <c r="A162" s="9">
        <v>170</v>
      </c>
      <c r="B162" s="13" t="s">
        <v>305</v>
      </c>
      <c r="C162" s="13" t="s">
        <v>301</v>
      </c>
      <c r="D162" s="14">
        <v>554041.37</v>
      </c>
      <c r="E162" s="14"/>
      <c r="F162" s="14">
        <v>2163827.98</v>
      </c>
      <c r="G162" s="15"/>
      <c r="H162" s="15"/>
      <c r="I162" s="15">
        <v>1416916.24</v>
      </c>
      <c r="J162" s="15">
        <v>437156.05</v>
      </c>
      <c r="K162" s="15"/>
      <c r="L162" s="15">
        <v>672418.52</v>
      </c>
      <c r="M162" s="15">
        <v>116885.32</v>
      </c>
      <c r="N162" s="15"/>
      <c r="O162" s="15">
        <v>74493.22</v>
      </c>
    </row>
    <row r="163" spans="1:15" s="1" customFormat="1" ht="18.2" customHeight="1" x14ac:dyDescent="0.15">
      <c r="A163" s="16"/>
      <c r="B163" s="16"/>
      <c r="C163" s="16"/>
      <c r="D163" s="16"/>
      <c r="E163" s="16"/>
      <c r="F163" s="16"/>
      <c r="G163" s="17"/>
      <c r="H163" s="17"/>
      <c r="I163" s="17"/>
      <c r="J163" s="17"/>
      <c r="K163" s="17"/>
      <c r="L163" s="17"/>
      <c r="M163" s="17"/>
      <c r="N163" s="17"/>
      <c r="O163" s="17"/>
    </row>
    <row r="164" spans="1:15" s="1" customFormat="1" ht="18.2" customHeight="1" x14ac:dyDescent="0.2">
      <c r="A164" s="17"/>
      <c r="B164" s="17"/>
      <c r="C164" s="23" t="s">
        <v>334</v>
      </c>
      <c r="D164" s="17"/>
      <c r="E164" s="17"/>
      <c r="F164" s="17"/>
      <c r="G164" s="24" t="s">
        <v>366</v>
      </c>
      <c r="H164" s="17"/>
      <c r="I164" s="17"/>
      <c r="J164" s="24"/>
      <c r="K164" s="17"/>
      <c r="L164" s="17"/>
      <c r="M164" s="24"/>
      <c r="N164" s="17"/>
      <c r="O164" s="17"/>
    </row>
    <row r="165" spans="1:15" s="1" customFormat="1" ht="18.2" customHeight="1" x14ac:dyDescent="0.2">
      <c r="A165" s="17"/>
      <c r="B165" s="17"/>
      <c r="C165" s="23" t="s">
        <v>340</v>
      </c>
      <c r="D165" s="17"/>
      <c r="E165" s="17"/>
      <c r="F165" s="17"/>
      <c r="G165" s="25"/>
      <c r="H165" s="17"/>
      <c r="I165" s="17"/>
      <c r="J165" s="25"/>
      <c r="K165" s="17"/>
      <c r="L165" s="17"/>
      <c r="M165" s="25"/>
      <c r="N165" s="17"/>
      <c r="O165" s="17"/>
    </row>
    <row r="166" spans="1:15" s="1" customFormat="1" ht="18.2" customHeight="1" x14ac:dyDescent="0.2">
      <c r="A166" s="17"/>
      <c r="B166" s="17"/>
      <c r="C166" s="19" t="s">
        <v>306</v>
      </c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</row>
    <row r="167" spans="1:15" s="1" customFormat="1" ht="18.2" customHeight="1" x14ac:dyDescent="0.2">
      <c r="A167" s="20"/>
      <c r="B167" s="20"/>
      <c r="C167" s="13" t="s">
        <v>307</v>
      </c>
      <c r="D167" s="14">
        <v>0</v>
      </c>
      <c r="E167" s="14"/>
      <c r="F167" s="14">
        <v>-9.3132257461547893E-10</v>
      </c>
      <c r="G167" s="14">
        <v>0</v>
      </c>
      <c r="H167" s="14"/>
      <c r="I167" s="14">
        <v>1.39698386192322E-9</v>
      </c>
      <c r="J167" s="14">
        <v>0</v>
      </c>
      <c r="K167" s="14"/>
      <c r="L167" s="14">
        <v>-1.7462298274040199E-9</v>
      </c>
      <c r="M167" s="14">
        <v>0</v>
      </c>
      <c r="N167" s="14"/>
      <c r="O167" s="14">
        <v>3.6379788070917097E-11</v>
      </c>
    </row>
    <row r="168" spans="1:15" s="1" customFormat="1" ht="18.2" customHeight="1" x14ac:dyDescent="0.2">
      <c r="A168" s="20"/>
      <c r="B168" s="20"/>
      <c r="C168" s="13" t="s">
        <v>308</v>
      </c>
      <c r="D168" s="14">
        <v>0</v>
      </c>
      <c r="E168" s="14"/>
      <c r="F168" s="14">
        <v>0</v>
      </c>
      <c r="G168" s="14">
        <v>0</v>
      </c>
      <c r="H168" s="14"/>
      <c r="I168" s="14">
        <v>0</v>
      </c>
      <c r="J168" s="14">
        <v>0</v>
      </c>
      <c r="K168" s="14"/>
      <c r="L168" s="14">
        <v>0</v>
      </c>
      <c r="M168" s="14">
        <v>0</v>
      </c>
      <c r="N168" s="14"/>
      <c r="O168" s="14">
        <v>0</v>
      </c>
    </row>
    <row r="169" spans="1:15" s="1" customFormat="1" ht="18.2" customHeight="1" x14ac:dyDescent="0.2">
      <c r="A169" s="20"/>
      <c r="B169" s="20"/>
      <c r="C169" s="13" t="s">
        <v>309</v>
      </c>
      <c r="D169" s="14">
        <v>0</v>
      </c>
      <c r="E169" s="14"/>
      <c r="F169" s="14">
        <v>3.7252902984619099E-9</v>
      </c>
      <c r="G169" s="14">
        <v>0</v>
      </c>
      <c r="H169" s="14"/>
      <c r="I169" s="14">
        <v>-9.3132257461547893E-10</v>
      </c>
      <c r="J169" s="14">
        <v>0</v>
      </c>
      <c r="K169" s="14"/>
      <c r="L169" s="14">
        <v>0</v>
      </c>
      <c r="M169" s="14">
        <v>0</v>
      </c>
      <c r="N169" s="14"/>
      <c r="O169" s="14">
        <v>0</v>
      </c>
    </row>
    <row r="170" spans="1:15" s="1" customFormat="1" ht="18.2" customHeight="1" x14ac:dyDescent="0.2">
      <c r="A170" s="20"/>
      <c r="B170" s="20"/>
      <c r="C170" s="13" t="s">
        <v>310</v>
      </c>
      <c r="D170" s="14">
        <v>0</v>
      </c>
      <c r="E170" s="14"/>
      <c r="F170" s="39">
        <v>-55563.680000001601</v>
      </c>
      <c r="G170" s="14">
        <v>0</v>
      </c>
      <c r="H170" s="14"/>
      <c r="I170" s="39">
        <v>-37704.499999998101</v>
      </c>
      <c r="J170" s="14">
        <v>0</v>
      </c>
      <c r="K170" s="14"/>
      <c r="L170" s="39">
        <v>-7859.1799999997002</v>
      </c>
      <c r="M170" s="14">
        <v>0</v>
      </c>
      <c r="N170" s="14"/>
      <c r="O170" s="39">
        <v>-10000.0000000001</v>
      </c>
    </row>
    <row r="171" spans="1:15" s="1" customFormat="1" ht="18.2" customHeight="1" x14ac:dyDescent="0.2">
      <c r="A171" s="20"/>
      <c r="B171" s="20"/>
      <c r="C171" s="13" t="s">
        <v>311</v>
      </c>
      <c r="D171" s="21" t="s">
        <v>312</v>
      </c>
      <c r="E171" s="21" t="s">
        <v>312</v>
      </c>
      <c r="F171" s="21" t="s">
        <v>312</v>
      </c>
      <c r="G171" s="21" t="s">
        <v>312</v>
      </c>
      <c r="H171" s="21" t="s">
        <v>312</v>
      </c>
      <c r="I171" s="21" t="s">
        <v>312</v>
      </c>
      <c r="J171" s="21" t="s">
        <v>312</v>
      </c>
      <c r="K171" s="21" t="s">
        <v>312</v>
      </c>
      <c r="L171" s="21" t="s">
        <v>312</v>
      </c>
      <c r="M171" s="21" t="s">
        <v>312</v>
      </c>
      <c r="N171" s="21" t="s">
        <v>312</v>
      </c>
      <c r="O171" s="21" t="s">
        <v>312</v>
      </c>
    </row>
    <row r="172" spans="1:15" s="1" customFormat="1" ht="18.2" customHeight="1" x14ac:dyDescent="0.15">
      <c r="A172" s="16"/>
      <c r="B172" s="16"/>
      <c r="C172" s="16"/>
      <c r="D172" s="16"/>
      <c r="E172" s="16"/>
      <c r="F172" s="16"/>
      <c r="G172" s="17"/>
      <c r="H172" s="17"/>
      <c r="I172" s="17"/>
      <c r="J172" s="17"/>
      <c r="K172" s="17"/>
      <c r="L172" s="17"/>
      <c r="M172" s="17"/>
      <c r="N172" s="17"/>
      <c r="O172" s="17"/>
    </row>
    <row r="173" spans="1:15" s="1" customFormat="1" ht="18.2" customHeight="1" x14ac:dyDescent="0.15">
      <c r="A173" s="16"/>
      <c r="B173" s="16"/>
      <c r="C173" s="22" t="s">
        <v>313</v>
      </c>
      <c r="D173" s="16"/>
      <c r="E173" s="16"/>
      <c r="F173" s="16"/>
      <c r="G173" s="17"/>
      <c r="H173" s="17"/>
      <c r="I173" s="17"/>
      <c r="J173" s="17"/>
      <c r="K173" s="17"/>
      <c r="L173" s="17"/>
      <c r="M173" s="17"/>
      <c r="N173" s="17"/>
      <c r="O173" s="17"/>
    </row>
    <row r="174" spans="1:15" s="1" customFormat="1" ht="28.7" customHeight="1" x14ac:dyDescent="0.15"/>
  </sheetData>
  <mergeCells count="7">
    <mergeCell ref="M3:N3"/>
    <mergeCell ref="M4:O4"/>
    <mergeCell ref="D4:F4"/>
    <mergeCell ref="G3:H3"/>
    <mergeCell ref="G4:I4"/>
    <mergeCell ref="J3:K3"/>
    <mergeCell ref="J4:L4"/>
  </mergeCells>
  <pageMargins left="0.7" right="0.7" top="0.75" bottom="0.75" header="0.3" footer="0.3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4"/>
  <sheetViews>
    <sheetView workbookViewId="0">
      <pane xSplit="3" ySplit="5" topLeftCell="U6" activePane="bottomRight" state="frozen"/>
      <selection pane="topRight" activeCell="D1" sqref="D1"/>
      <selection pane="bottomLeft" activeCell="A6" sqref="A6"/>
      <selection pane="bottomRight" activeCell="AB6" activeCellId="7" sqref="G6 J6 M6 P6 S6 V6 Y6 AB6"/>
    </sheetView>
  </sheetViews>
  <sheetFormatPr defaultRowHeight="12.75" x14ac:dyDescent="0.2"/>
  <cols>
    <col min="1" max="1" width="0.28515625" customWidth="1"/>
    <col min="2" max="2" width="12.140625" customWidth="1"/>
    <col min="3" max="3" width="56.28515625" customWidth="1"/>
    <col min="4" max="4" width="17.140625" customWidth="1"/>
    <col min="5" max="5" width="17.140625" hidden="1" customWidth="1"/>
    <col min="6" max="7" width="17.140625" customWidth="1"/>
    <col min="8" max="8" width="17.140625" hidden="1" customWidth="1"/>
    <col min="9" max="10" width="17.140625" customWidth="1"/>
    <col min="11" max="11" width="17.140625" hidden="1" customWidth="1"/>
    <col min="12" max="13" width="17.140625" customWidth="1"/>
    <col min="14" max="14" width="17.140625" hidden="1" customWidth="1"/>
    <col min="15" max="16" width="17.140625" customWidth="1"/>
    <col min="17" max="17" width="17.140625" hidden="1" customWidth="1"/>
    <col min="18" max="19" width="17.140625" customWidth="1"/>
    <col min="20" max="20" width="17.140625" hidden="1" customWidth="1"/>
    <col min="21" max="22" width="17.140625" customWidth="1"/>
    <col min="23" max="23" width="17.140625" hidden="1" customWidth="1"/>
    <col min="24" max="25" width="17.140625" customWidth="1"/>
    <col min="26" max="26" width="17.140625" hidden="1" customWidth="1"/>
    <col min="27" max="28" width="17.140625" customWidth="1"/>
    <col min="29" max="29" width="17.140625" hidden="1" customWidth="1"/>
    <col min="30" max="30" width="17.140625" customWidth="1"/>
    <col min="31" max="31" width="4.7109375" customWidth="1"/>
  </cols>
  <sheetData>
    <row r="1" spans="1:30" s="1" customFormat="1" ht="18.2" customHeight="1" x14ac:dyDescent="0.25">
      <c r="A1" s="2"/>
      <c r="B1" s="2"/>
      <c r="C1" s="3" t="s">
        <v>0</v>
      </c>
      <c r="D1" s="2"/>
      <c r="E1" s="2"/>
      <c r="F1" s="2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s="1" customFormat="1" ht="18.2" customHeight="1" x14ac:dyDescent="0.2">
      <c r="A2" s="5"/>
      <c r="B2" s="5"/>
      <c r="C2" s="6" t="s">
        <v>1</v>
      </c>
      <c r="D2" s="5"/>
      <c r="E2" s="5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s="1" customFormat="1" ht="2.65" customHeight="1" x14ac:dyDescent="0.2">
      <c r="A3" s="5"/>
      <c r="B3" s="5"/>
      <c r="C3" s="5"/>
      <c r="D3" s="5"/>
      <c r="E3" s="5"/>
      <c r="F3" s="5"/>
      <c r="G3" s="42" t="s">
        <v>315</v>
      </c>
      <c r="H3" s="42"/>
      <c r="I3" s="7"/>
      <c r="J3" s="42" t="s">
        <v>316</v>
      </c>
      <c r="K3" s="42"/>
      <c r="L3" s="7"/>
      <c r="M3" s="42" t="s">
        <v>316</v>
      </c>
      <c r="N3" s="42"/>
      <c r="O3" s="7"/>
      <c r="P3" s="42" t="s">
        <v>316</v>
      </c>
      <c r="Q3" s="42"/>
      <c r="R3" s="7"/>
      <c r="S3" s="42" t="s">
        <v>316</v>
      </c>
      <c r="T3" s="42"/>
      <c r="U3" s="7"/>
      <c r="V3" s="42" t="s">
        <v>316</v>
      </c>
      <c r="W3" s="42"/>
      <c r="X3" s="7"/>
      <c r="Y3" s="42" t="s">
        <v>316</v>
      </c>
      <c r="Z3" s="42"/>
      <c r="AA3" s="7"/>
      <c r="AB3" s="42" t="s">
        <v>316</v>
      </c>
      <c r="AC3" s="42"/>
      <c r="AD3" s="7"/>
    </row>
    <row r="4" spans="1:30" s="1" customFormat="1" ht="18.2" customHeight="1" x14ac:dyDescent="0.2">
      <c r="A4" s="5"/>
      <c r="B4" s="5"/>
      <c r="C4" s="5"/>
      <c r="D4" s="41" t="s">
        <v>317</v>
      </c>
      <c r="E4" s="41"/>
      <c r="F4" s="41"/>
      <c r="G4" s="41" t="s">
        <v>367</v>
      </c>
      <c r="H4" s="41"/>
      <c r="I4" s="41"/>
      <c r="J4" s="41" t="s">
        <v>368</v>
      </c>
      <c r="K4" s="41"/>
      <c r="L4" s="41"/>
      <c r="M4" s="41" t="s">
        <v>369</v>
      </c>
      <c r="N4" s="41"/>
      <c r="O4" s="41"/>
      <c r="P4" s="41" t="s">
        <v>370</v>
      </c>
      <c r="Q4" s="41"/>
      <c r="R4" s="41"/>
      <c r="S4" s="41" t="s">
        <v>371</v>
      </c>
      <c r="T4" s="41"/>
      <c r="U4" s="41"/>
      <c r="V4" s="41" t="s">
        <v>372</v>
      </c>
      <c r="W4" s="41"/>
      <c r="X4" s="41"/>
      <c r="Y4" s="41" t="s">
        <v>373</v>
      </c>
      <c r="Z4" s="41"/>
      <c r="AA4" s="41"/>
      <c r="AB4" s="41" t="s">
        <v>374</v>
      </c>
      <c r="AC4" s="41"/>
      <c r="AD4" s="41"/>
    </row>
    <row r="5" spans="1:30" s="1" customFormat="1" ht="35.1" customHeight="1" x14ac:dyDescent="0.2">
      <c r="A5" s="5"/>
      <c r="B5" s="5"/>
      <c r="C5" s="5"/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21</v>
      </c>
      <c r="K5" s="8" t="s">
        <v>22</v>
      </c>
      <c r="L5" s="8" t="s">
        <v>23</v>
      </c>
      <c r="M5" s="8" t="s">
        <v>21</v>
      </c>
      <c r="N5" s="8" t="s">
        <v>22</v>
      </c>
      <c r="O5" s="8" t="s">
        <v>23</v>
      </c>
      <c r="P5" s="8" t="s">
        <v>21</v>
      </c>
      <c r="Q5" s="8" t="s">
        <v>22</v>
      </c>
      <c r="R5" s="8" t="s">
        <v>23</v>
      </c>
      <c r="S5" s="8" t="s">
        <v>21</v>
      </c>
      <c r="T5" s="8" t="s">
        <v>22</v>
      </c>
      <c r="U5" s="8" t="s">
        <v>23</v>
      </c>
      <c r="V5" s="8" t="s">
        <v>21</v>
      </c>
      <c r="W5" s="8" t="s">
        <v>22</v>
      </c>
      <c r="X5" s="8" t="s">
        <v>23</v>
      </c>
      <c r="Y5" s="8" t="s">
        <v>21</v>
      </c>
      <c r="Z5" s="8" t="s">
        <v>22</v>
      </c>
      <c r="AA5" s="8" t="s">
        <v>23</v>
      </c>
      <c r="AB5" s="8" t="s">
        <v>21</v>
      </c>
      <c r="AC5" s="8" t="s">
        <v>22</v>
      </c>
      <c r="AD5" s="8" t="s">
        <v>23</v>
      </c>
    </row>
    <row r="6" spans="1:30" s="1" customFormat="1" ht="18.2" customHeight="1" x14ac:dyDescent="0.2">
      <c r="A6" s="9">
        <v>1</v>
      </c>
      <c r="B6" s="10"/>
      <c r="C6" s="10" t="s">
        <v>24</v>
      </c>
      <c r="D6" s="11">
        <v>91227979.230000004</v>
      </c>
      <c r="E6" s="11"/>
      <c r="F6" s="11">
        <v>25218619.57</v>
      </c>
      <c r="G6" s="12">
        <v>22241244</v>
      </c>
      <c r="H6" s="12"/>
      <c r="I6" s="12">
        <v>6156460.3399999999</v>
      </c>
      <c r="J6" s="12">
        <v>6307970</v>
      </c>
      <c r="K6" s="12"/>
      <c r="L6" s="12">
        <v>1791821.58</v>
      </c>
      <c r="M6" s="12">
        <v>7276266</v>
      </c>
      <c r="N6" s="12"/>
      <c r="O6" s="12">
        <v>1946936.1</v>
      </c>
      <c r="P6" s="12">
        <v>9428622</v>
      </c>
      <c r="Q6" s="12"/>
      <c r="R6" s="12">
        <v>2909779.82</v>
      </c>
      <c r="S6" s="12">
        <v>16009935</v>
      </c>
      <c r="T6" s="12"/>
      <c r="U6" s="12">
        <v>4302027.9400000004</v>
      </c>
      <c r="V6" s="12">
        <v>9823678</v>
      </c>
      <c r="W6" s="12"/>
      <c r="X6" s="12">
        <v>2619087.0699999998</v>
      </c>
      <c r="Y6" s="12">
        <v>11524835.23</v>
      </c>
      <c r="Z6" s="12"/>
      <c r="AA6" s="12">
        <v>3156790.93</v>
      </c>
      <c r="AB6" s="12">
        <v>8615429</v>
      </c>
      <c r="AC6" s="12"/>
      <c r="AD6" s="12">
        <v>2335715.79</v>
      </c>
    </row>
    <row r="7" spans="1:30" s="1" customFormat="1" ht="18.2" customHeight="1" x14ac:dyDescent="0.2">
      <c r="A7" s="9">
        <v>2</v>
      </c>
      <c r="B7" s="10" t="s">
        <v>25</v>
      </c>
      <c r="C7" s="10" t="s">
        <v>26</v>
      </c>
      <c r="D7" s="11">
        <v>49938215</v>
      </c>
      <c r="E7" s="11"/>
      <c r="F7" s="11">
        <v>12864450.609999999</v>
      </c>
      <c r="G7" s="11">
        <v>12473000</v>
      </c>
      <c r="H7" s="11"/>
      <c r="I7" s="11">
        <v>3190155.69</v>
      </c>
      <c r="J7" s="11">
        <v>4598383</v>
      </c>
      <c r="K7" s="11"/>
      <c r="L7" s="11">
        <v>1266899.45</v>
      </c>
      <c r="M7" s="11">
        <v>4313120</v>
      </c>
      <c r="N7" s="11"/>
      <c r="O7" s="11">
        <v>1108101.3700000001</v>
      </c>
      <c r="P7" s="11">
        <v>4861000</v>
      </c>
      <c r="Q7" s="11"/>
      <c r="R7" s="11">
        <v>1260974.06</v>
      </c>
      <c r="S7" s="11">
        <v>8511476</v>
      </c>
      <c r="T7" s="11"/>
      <c r="U7" s="11">
        <v>2071763.34</v>
      </c>
      <c r="V7" s="11">
        <v>4667908</v>
      </c>
      <c r="W7" s="11"/>
      <c r="X7" s="11">
        <v>1239350.74</v>
      </c>
      <c r="Y7" s="11">
        <v>5840828</v>
      </c>
      <c r="Z7" s="11"/>
      <c r="AA7" s="11">
        <v>1555961.09</v>
      </c>
      <c r="AB7" s="11">
        <v>4672500</v>
      </c>
      <c r="AC7" s="11"/>
      <c r="AD7" s="11">
        <v>1171244.8700000001</v>
      </c>
    </row>
    <row r="8" spans="1:30" s="1" customFormat="1" ht="18.2" customHeight="1" x14ac:dyDescent="0.2">
      <c r="A8" s="9">
        <v>3</v>
      </c>
      <c r="B8" s="13" t="s">
        <v>27</v>
      </c>
      <c r="C8" s="13" t="s">
        <v>28</v>
      </c>
      <c r="D8" s="14">
        <v>47779491</v>
      </c>
      <c r="E8" s="14"/>
      <c r="F8" s="14">
        <v>11621231.529999999</v>
      </c>
      <c r="G8" s="15">
        <v>12300000</v>
      </c>
      <c r="H8" s="15"/>
      <c r="I8" s="15">
        <v>3087914.59</v>
      </c>
      <c r="J8" s="15">
        <v>4273383</v>
      </c>
      <c r="K8" s="15"/>
      <c r="L8" s="15">
        <v>1062637.95</v>
      </c>
      <c r="M8" s="15">
        <v>4136120</v>
      </c>
      <c r="N8" s="15"/>
      <c r="O8" s="15">
        <v>1002648.45</v>
      </c>
      <c r="P8" s="15">
        <v>4709000</v>
      </c>
      <c r="Q8" s="15"/>
      <c r="R8" s="15">
        <v>1161935.07</v>
      </c>
      <c r="S8" s="15">
        <v>8229076</v>
      </c>
      <c r="T8" s="15"/>
      <c r="U8" s="15">
        <v>1904500.43</v>
      </c>
      <c r="V8" s="15">
        <v>4330084</v>
      </c>
      <c r="W8" s="15"/>
      <c r="X8" s="15">
        <v>1052051.8</v>
      </c>
      <c r="Y8" s="15">
        <v>5328828</v>
      </c>
      <c r="Z8" s="15"/>
      <c r="AA8" s="15">
        <v>1277093.4099999999</v>
      </c>
      <c r="AB8" s="15">
        <v>4473000</v>
      </c>
      <c r="AC8" s="15"/>
      <c r="AD8" s="15">
        <v>1072449.83</v>
      </c>
    </row>
    <row r="9" spans="1:30" s="1" customFormat="1" ht="18.2" customHeight="1" x14ac:dyDescent="0.2">
      <c r="A9" s="9">
        <v>4</v>
      </c>
      <c r="B9" s="13" t="s">
        <v>29</v>
      </c>
      <c r="C9" s="13" t="s">
        <v>30</v>
      </c>
      <c r="D9" s="14">
        <v>2148324</v>
      </c>
      <c r="E9" s="14"/>
      <c r="F9" s="14">
        <v>1242366.48</v>
      </c>
      <c r="G9" s="14">
        <v>170000</v>
      </c>
      <c r="H9" s="14"/>
      <c r="I9" s="14">
        <v>101941.1</v>
      </c>
      <c r="J9" s="14">
        <v>320000</v>
      </c>
      <c r="K9" s="14"/>
      <c r="L9" s="14">
        <v>204131.9</v>
      </c>
      <c r="M9" s="14">
        <v>175000</v>
      </c>
      <c r="N9" s="14"/>
      <c r="O9" s="14">
        <v>105452.92</v>
      </c>
      <c r="P9" s="14">
        <v>152000</v>
      </c>
      <c r="Q9" s="14"/>
      <c r="R9" s="14">
        <v>99038.99</v>
      </c>
      <c r="S9" s="14">
        <v>282000</v>
      </c>
      <c r="T9" s="14"/>
      <c r="U9" s="14">
        <v>166839.91</v>
      </c>
      <c r="V9" s="14">
        <v>337824</v>
      </c>
      <c r="W9" s="14"/>
      <c r="X9" s="14">
        <v>187298.94</v>
      </c>
      <c r="Y9" s="14">
        <v>512000</v>
      </c>
      <c r="Z9" s="14"/>
      <c r="AA9" s="14">
        <v>278867.68</v>
      </c>
      <c r="AB9" s="14">
        <v>199500</v>
      </c>
      <c r="AC9" s="14"/>
      <c r="AD9" s="14">
        <v>98795.04</v>
      </c>
    </row>
    <row r="10" spans="1:30" s="1" customFormat="1" ht="18.2" customHeight="1" x14ac:dyDescent="0.2">
      <c r="A10" s="9">
        <v>5</v>
      </c>
      <c r="B10" s="13" t="s">
        <v>31</v>
      </c>
      <c r="C10" s="13" t="s">
        <v>32</v>
      </c>
      <c r="D10" s="14"/>
      <c r="E10" s="14"/>
      <c r="F10" s="1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spans="1:30" s="1" customFormat="1" ht="18.2" customHeight="1" x14ac:dyDescent="0.2">
      <c r="A11" s="9">
        <v>6</v>
      </c>
      <c r="B11" s="13" t="s">
        <v>33</v>
      </c>
      <c r="C11" s="13" t="s">
        <v>34</v>
      </c>
      <c r="D11" s="14">
        <v>7000</v>
      </c>
      <c r="E11" s="14"/>
      <c r="F11" s="14">
        <v>129.6</v>
      </c>
      <c r="G11" s="14"/>
      <c r="H11" s="14"/>
      <c r="I11" s="14"/>
      <c r="J11" s="14">
        <v>5000</v>
      </c>
      <c r="K11" s="14"/>
      <c r="L11" s="14">
        <v>129.6</v>
      </c>
      <c r="M11" s="14">
        <v>2000</v>
      </c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</row>
    <row r="12" spans="1:30" s="1" customFormat="1" ht="18.2" customHeight="1" x14ac:dyDescent="0.2">
      <c r="A12" s="9">
        <v>7</v>
      </c>
      <c r="B12" s="13" t="s">
        <v>35</v>
      </c>
      <c r="C12" s="13" t="s">
        <v>36</v>
      </c>
      <c r="D12" s="14">
        <v>3400</v>
      </c>
      <c r="E12" s="14"/>
      <c r="F12" s="14">
        <v>723</v>
      </c>
      <c r="G12" s="15">
        <v>3000</v>
      </c>
      <c r="H12" s="15"/>
      <c r="I12" s="15">
        <v>300</v>
      </c>
      <c r="J12" s="15"/>
      <c r="K12" s="15"/>
      <c r="L12" s="15"/>
      <c r="M12" s="15"/>
      <c r="N12" s="15"/>
      <c r="O12" s="15"/>
      <c r="P12" s="15"/>
      <c r="Q12" s="15"/>
      <c r="R12" s="15"/>
      <c r="S12" s="15">
        <v>400</v>
      </c>
      <c r="T12" s="15"/>
      <c r="U12" s="15">
        <v>423</v>
      </c>
      <c r="V12" s="15"/>
      <c r="W12" s="15"/>
      <c r="X12" s="15"/>
      <c r="Y12" s="15"/>
      <c r="Z12" s="15"/>
      <c r="AA12" s="15"/>
      <c r="AB12" s="15"/>
      <c r="AC12" s="15"/>
      <c r="AD12" s="15"/>
    </row>
    <row r="13" spans="1:30" s="1" customFormat="1" ht="18.2" customHeight="1" x14ac:dyDescent="0.2">
      <c r="A13" s="9">
        <v>8</v>
      </c>
      <c r="B13" s="13" t="s">
        <v>37</v>
      </c>
      <c r="C13" s="13" t="s">
        <v>38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s="1" customFormat="1" ht="18.2" customHeight="1" x14ac:dyDescent="0.2">
      <c r="A14" s="9">
        <v>9</v>
      </c>
      <c r="B14" s="10" t="s">
        <v>39</v>
      </c>
      <c r="C14" s="10" t="s">
        <v>40</v>
      </c>
      <c r="D14" s="11">
        <v>6557047.1600000001</v>
      </c>
      <c r="E14" s="11"/>
      <c r="F14" s="11">
        <v>1846640.43</v>
      </c>
      <c r="G14" s="12">
        <v>1573500</v>
      </c>
      <c r="H14" s="12"/>
      <c r="I14" s="12">
        <v>481059.41</v>
      </c>
      <c r="J14" s="12">
        <v>205000</v>
      </c>
      <c r="K14" s="12"/>
      <c r="L14" s="12">
        <v>55703.38</v>
      </c>
      <c r="M14" s="12">
        <v>216544</v>
      </c>
      <c r="N14" s="12"/>
      <c r="O14" s="12">
        <v>59843.86</v>
      </c>
      <c r="P14" s="12">
        <v>575665</v>
      </c>
      <c r="Q14" s="12"/>
      <c r="R14" s="12">
        <v>153927.54</v>
      </c>
      <c r="S14" s="12">
        <v>1055594</v>
      </c>
      <c r="T14" s="12"/>
      <c r="U14" s="12">
        <v>295122.15999999997</v>
      </c>
      <c r="V14" s="12">
        <v>1101650</v>
      </c>
      <c r="W14" s="12"/>
      <c r="X14" s="12">
        <v>267710.06</v>
      </c>
      <c r="Y14" s="12">
        <v>1322021.1599999999</v>
      </c>
      <c r="Z14" s="12"/>
      <c r="AA14" s="12">
        <v>335417.71000000002</v>
      </c>
      <c r="AB14" s="12">
        <v>507073</v>
      </c>
      <c r="AC14" s="12"/>
      <c r="AD14" s="12">
        <v>197856.31</v>
      </c>
    </row>
    <row r="15" spans="1:30" s="1" customFormat="1" ht="18.2" customHeight="1" x14ac:dyDescent="0.2">
      <c r="A15" s="9">
        <v>10</v>
      </c>
      <c r="B15" s="10"/>
      <c r="C15" s="10" t="s">
        <v>41</v>
      </c>
      <c r="D15" s="11">
        <v>33910403.07</v>
      </c>
      <c r="E15" s="11"/>
      <c r="F15" s="11">
        <v>10295809.470000001</v>
      </c>
      <c r="G15" s="11">
        <v>8150744</v>
      </c>
      <c r="H15" s="11"/>
      <c r="I15" s="11">
        <v>2449323.77</v>
      </c>
      <c r="J15" s="11">
        <v>1475873</v>
      </c>
      <c r="K15" s="11"/>
      <c r="L15" s="11">
        <v>422200.22</v>
      </c>
      <c r="M15" s="11">
        <v>2731602</v>
      </c>
      <c r="N15" s="11"/>
      <c r="O15" s="11">
        <v>786629.62</v>
      </c>
      <c r="P15" s="11">
        <v>3591957</v>
      </c>
      <c r="Q15" s="11"/>
      <c r="R15" s="11">
        <v>1405217.13</v>
      </c>
      <c r="S15" s="11">
        <v>6363865</v>
      </c>
      <c r="T15" s="11"/>
      <c r="U15" s="11">
        <v>1924922.02</v>
      </c>
      <c r="V15" s="11">
        <v>3999120</v>
      </c>
      <c r="W15" s="11"/>
      <c r="X15" s="11">
        <v>1108947.23</v>
      </c>
      <c r="Y15" s="11">
        <v>4261386.07</v>
      </c>
      <c r="Z15" s="11"/>
      <c r="AA15" s="11">
        <v>1259510.27</v>
      </c>
      <c r="AB15" s="11">
        <v>3335856</v>
      </c>
      <c r="AC15" s="11"/>
      <c r="AD15" s="11">
        <v>939059.21</v>
      </c>
    </row>
    <row r="16" spans="1:30" s="1" customFormat="1" ht="18.2" customHeight="1" x14ac:dyDescent="0.2">
      <c r="A16" s="9">
        <v>11</v>
      </c>
      <c r="B16" s="13" t="s">
        <v>42</v>
      </c>
      <c r="C16" s="13" t="s">
        <v>43</v>
      </c>
      <c r="D16" s="14">
        <v>8409444</v>
      </c>
      <c r="E16" s="14"/>
      <c r="F16" s="14">
        <v>2340543</v>
      </c>
      <c r="G16" s="15">
        <v>1674474</v>
      </c>
      <c r="H16" s="15"/>
      <c r="I16" s="15">
        <v>449219</v>
      </c>
      <c r="J16" s="15">
        <v>113652</v>
      </c>
      <c r="K16" s="15"/>
      <c r="L16" s="15">
        <v>31823</v>
      </c>
      <c r="M16" s="15">
        <v>550757</v>
      </c>
      <c r="N16" s="15"/>
      <c r="O16" s="15">
        <v>155104</v>
      </c>
      <c r="P16" s="15">
        <v>912503</v>
      </c>
      <c r="Q16" s="15"/>
      <c r="R16" s="15">
        <v>255501</v>
      </c>
      <c r="S16" s="15">
        <v>1842125</v>
      </c>
      <c r="T16" s="15"/>
      <c r="U16" s="15">
        <v>519508</v>
      </c>
      <c r="V16" s="15">
        <v>1183178</v>
      </c>
      <c r="W16" s="15"/>
      <c r="X16" s="15">
        <v>331290</v>
      </c>
      <c r="Y16" s="15">
        <v>1323055</v>
      </c>
      <c r="Z16" s="15"/>
      <c r="AA16" s="15">
        <v>370455</v>
      </c>
      <c r="AB16" s="15">
        <v>809700</v>
      </c>
      <c r="AC16" s="15"/>
      <c r="AD16" s="15">
        <v>227643</v>
      </c>
    </row>
    <row r="17" spans="1:30" s="1" customFormat="1" ht="18.2" customHeight="1" x14ac:dyDescent="0.2">
      <c r="A17" s="9">
        <v>12</v>
      </c>
      <c r="B17" s="13" t="s">
        <v>44</v>
      </c>
      <c r="C17" s="13" t="s">
        <v>45</v>
      </c>
      <c r="D17" s="14">
        <v>23799239</v>
      </c>
      <c r="E17" s="14"/>
      <c r="F17" s="14">
        <v>6953194</v>
      </c>
      <c r="G17" s="14">
        <v>6134453</v>
      </c>
      <c r="H17" s="14"/>
      <c r="I17" s="14">
        <v>1770788</v>
      </c>
      <c r="J17" s="14">
        <v>1312221</v>
      </c>
      <c r="K17" s="14"/>
      <c r="L17" s="14">
        <v>379652</v>
      </c>
      <c r="M17" s="14">
        <v>2076459</v>
      </c>
      <c r="N17" s="14"/>
      <c r="O17" s="14">
        <v>585124</v>
      </c>
      <c r="P17" s="14">
        <v>2092150</v>
      </c>
      <c r="Q17" s="14"/>
      <c r="R17" s="14">
        <v>605284</v>
      </c>
      <c r="S17" s="14">
        <v>4366124</v>
      </c>
      <c r="T17" s="14"/>
      <c r="U17" s="14">
        <v>1344417</v>
      </c>
      <c r="V17" s="14">
        <v>2583144</v>
      </c>
      <c r="W17" s="14"/>
      <c r="X17" s="14">
        <v>742474</v>
      </c>
      <c r="Y17" s="14">
        <v>2876631</v>
      </c>
      <c r="Z17" s="14"/>
      <c r="AA17" s="14">
        <v>840520</v>
      </c>
      <c r="AB17" s="14">
        <v>2358057</v>
      </c>
      <c r="AC17" s="14"/>
      <c r="AD17" s="14">
        <v>684935</v>
      </c>
    </row>
    <row r="18" spans="1:30" s="1" customFormat="1" ht="18.2" customHeight="1" x14ac:dyDescent="0.2">
      <c r="A18" s="9">
        <v>13</v>
      </c>
      <c r="B18" s="13" t="s">
        <v>46</v>
      </c>
      <c r="C18" s="13" t="s">
        <v>47</v>
      </c>
      <c r="D18" s="14">
        <v>1701720.07</v>
      </c>
      <c r="E18" s="14"/>
      <c r="F18" s="14">
        <v>1002072.47</v>
      </c>
      <c r="G18" s="15">
        <v>341817</v>
      </c>
      <c r="H18" s="15"/>
      <c r="I18" s="15">
        <v>229316.77</v>
      </c>
      <c r="J18" s="15">
        <v>50000</v>
      </c>
      <c r="K18" s="15"/>
      <c r="L18" s="15">
        <v>10725.22</v>
      </c>
      <c r="M18" s="15">
        <v>104386</v>
      </c>
      <c r="N18" s="15"/>
      <c r="O18" s="15">
        <v>46401.62</v>
      </c>
      <c r="P18" s="15">
        <v>587304</v>
      </c>
      <c r="Q18" s="15"/>
      <c r="R18" s="15">
        <v>544432.13</v>
      </c>
      <c r="S18" s="15">
        <v>155616</v>
      </c>
      <c r="T18" s="15"/>
      <c r="U18" s="15">
        <v>60997.02</v>
      </c>
      <c r="V18" s="15">
        <v>232798</v>
      </c>
      <c r="W18" s="15"/>
      <c r="X18" s="15">
        <v>35183.230000000003</v>
      </c>
      <c r="Y18" s="15">
        <v>61700.07</v>
      </c>
      <c r="Z18" s="15"/>
      <c r="AA18" s="15">
        <v>48535.27</v>
      </c>
      <c r="AB18" s="15">
        <v>168099</v>
      </c>
      <c r="AC18" s="15"/>
      <c r="AD18" s="15">
        <v>26481.21</v>
      </c>
    </row>
    <row r="19" spans="1:30" s="1" customFormat="1" ht="18.2" customHeight="1" x14ac:dyDescent="0.2">
      <c r="A19" s="9">
        <v>15</v>
      </c>
      <c r="B19" s="10"/>
      <c r="C19" s="10" t="s">
        <v>48</v>
      </c>
      <c r="D19" s="11">
        <v>822314</v>
      </c>
      <c r="E19" s="11"/>
      <c r="F19" s="11">
        <v>211719.06</v>
      </c>
      <c r="G19" s="11">
        <v>44000</v>
      </c>
      <c r="H19" s="11"/>
      <c r="I19" s="11">
        <v>35921.47</v>
      </c>
      <c r="J19" s="11">
        <v>28714</v>
      </c>
      <c r="K19" s="11"/>
      <c r="L19" s="11">
        <v>47018.53</v>
      </c>
      <c r="M19" s="11">
        <v>15000</v>
      </c>
      <c r="N19" s="11"/>
      <c r="O19" s="11">
        <v>-7638.75</v>
      </c>
      <c r="P19" s="11">
        <v>400000</v>
      </c>
      <c r="Q19" s="11"/>
      <c r="R19" s="11">
        <v>89661.09</v>
      </c>
      <c r="S19" s="11">
        <v>79000</v>
      </c>
      <c r="T19" s="11"/>
      <c r="U19" s="11">
        <v>10220.42</v>
      </c>
      <c r="V19" s="11">
        <v>55000</v>
      </c>
      <c r="W19" s="11"/>
      <c r="X19" s="11">
        <v>3079.04</v>
      </c>
      <c r="Y19" s="11">
        <v>100600</v>
      </c>
      <c r="Z19" s="11"/>
      <c r="AA19" s="11">
        <v>5901.86</v>
      </c>
      <c r="AB19" s="11">
        <v>100000</v>
      </c>
      <c r="AC19" s="11"/>
      <c r="AD19" s="11">
        <v>27555.4</v>
      </c>
    </row>
    <row r="20" spans="1:30" s="1" customFormat="1" ht="18.2" customHeight="1" x14ac:dyDescent="0.2">
      <c r="A20" s="9">
        <v>16</v>
      </c>
      <c r="B20" s="13" t="s">
        <v>49</v>
      </c>
      <c r="C20" s="13" t="s">
        <v>50</v>
      </c>
      <c r="D20" s="14">
        <v>432300</v>
      </c>
      <c r="E20" s="14"/>
      <c r="F20" s="14">
        <v>123349.77</v>
      </c>
      <c r="G20" s="15"/>
      <c r="H20" s="15"/>
      <c r="I20" s="15"/>
      <c r="J20" s="15"/>
      <c r="K20" s="15"/>
      <c r="L20" s="15">
        <v>44095.12</v>
      </c>
      <c r="M20" s="15">
        <v>10000</v>
      </c>
      <c r="N20" s="15"/>
      <c r="O20" s="15">
        <v>-9084.2099999999991</v>
      </c>
      <c r="P20" s="15">
        <v>324000</v>
      </c>
      <c r="Q20" s="15"/>
      <c r="R20" s="15">
        <v>78474.509999999995</v>
      </c>
      <c r="S20" s="15">
        <v>0</v>
      </c>
      <c r="T20" s="15"/>
      <c r="U20" s="15">
        <v>3776.21</v>
      </c>
      <c r="V20" s="15">
        <v>11000</v>
      </c>
      <c r="W20" s="15"/>
      <c r="X20" s="15"/>
      <c r="Y20" s="15">
        <v>87300</v>
      </c>
      <c r="Z20" s="15"/>
      <c r="AA20" s="15">
        <v>2248.0500000000002</v>
      </c>
      <c r="AB20" s="15"/>
      <c r="AC20" s="15"/>
      <c r="AD20" s="15">
        <v>3840.09</v>
      </c>
    </row>
    <row r="21" spans="1:30" s="1" customFormat="1" ht="18.2" customHeight="1" x14ac:dyDescent="0.2">
      <c r="A21" s="9">
        <v>19</v>
      </c>
      <c r="B21" s="13" t="s">
        <v>51</v>
      </c>
      <c r="C21" s="13" t="s">
        <v>52</v>
      </c>
      <c r="D21" s="14">
        <v>167300</v>
      </c>
      <c r="E21" s="14"/>
      <c r="F21" s="14">
        <v>61046.76</v>
      </c>
      <c r="G21" s="14">
        <v>40000</v>
      </c>
      <c r="H21" s="14"/>
      <c r="I21" s="14">
        <v>8912.0499999999993</v>
      </c>
      <c r="J21" s="14">
        <v>21000</v>
      </c>
      <c r="K21" s="14"/>
      <c r="L21" s="14">
        <v>2923.41</v>
      </c>
      <c r="M21" s="14">
        <v>5000</v>
      </c>
      <c r="N21" s="14"/>
      <c r="O21" s="14">
        <v>1365.96</v>
      </c>
      <c r="P21" s="14">
        <v>76000</v>
      </c>
      <c r="Q21" s="14"/>
      <c r="R21" s="14">
        <v>11186.58</v>
      </c>
      <c r="S21" s="14">
        <v>0</v>
      </c>
      <c r="T21" s="14"/>
      <c r="U21" s="14">
        <v>6444.21</v>
      </c>
      <c r="V21" s="14">
        <v>12000</v>
      </c>
      <c r="W21" s="14"/>
      <c r="X21" s="14">
        <v>2957.43</v>
      </c>
      <c r="Y21" s="14">
        <v>13300</v>
      </c>
      <c r="Z21" s="14"/>
      <c r="AA21" s="14">
        <v>3641.81</v>
      </c>
      <c r="AB21" s="14">
        <v>0</v>
      </c>
      <c r="AC21" s="14"/>
      <c r="AD21" s="14">
        <v>23615.31</v>
      </c>
    </row>
    <row r="22" spans="1:30" s="1" customFormat="1" ht="18.2" customHeight="1" x14ac:dyDescent="0.2">
      <c r="A22" s="9">
        <v>20</v>
      </c>
      <c r="B22" s="13" t="s">
        <v>53</v>
      </c>
      <c r="C22" s="13" t="s">
        <v>54</v>
      </c>
      <c r="D22" s="14"/>
      <c r="E22" s="14"/>
      <c r="F22" s="14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</row>
    <row r="23" spans="1:30" s="1" customFormat="1" ht="18.2" customHeight="1" x14ac:dyDescent="0.2">
      <c r="A23" s="9">
        <v>21</v>
      </c>
      <c r="B23" s="13" t="s">
        <v>55</v>
      </c>
      <c r="C23" s="13" t="s">
        <v>48</v>
      </c>
      <c r="D23" s="14">
        <v>222714</v>
      </c>
      <c r="E23" s="14"/>
      <c r="F23" s="14">
        <v>27322.53</v>
      </c>
      <c r="G23" s="14">
        <v>4000</v>
      </c>
      <c r="H23" s="14"/>
      <c r="I23" s="14">
        <v>27009.42</v>
      </c>
      <c r="J23" s="14">
        <v>7714</v>
      </c>
      <c r="K23" s="14"/>
      <c r="L23" s="14"/>
      <c r="M23" s="14">
        <v>0</v>
      </c>
      <c r="N23" s="14"/>
      <c r="O23" s="14">
        <v>79.5</v>
      </c>
      <c r="P23" s="14"/>
      <c r="Q23" s="14"/>
      <c r="R23" s="14"/>
      <c r="S23" s="14">
        <v>79000</v>
      </c>
      <c r="T23" s="14"/>
      <c r="U23" s="14"/>
      <c r="V23" s="14">
        <v>32000</v>
      </c>
      <c r="W23" s="14"/>
      <c r="X23" s="14">
        <v>121.61</v>
      </c>
      <c r="Y23" s="14">
        <v>0</v>
      </c>
      <c r="Z23" s="14"/>
      <c r="AA23" s="14">
        <v>12</v>
      </c>
      <c r="AB23" s="14">
        <v>100000</v>
      </c>
      <c r="AC23" s="14"/>
      <c r="AD23" s="14">
        <v>100</v>
      </c>
    </row>
    <row r="24" spans="1:30" s="1" customFormat="1" ht="18.2" customHeight="1" x14ac:dyDescent="0.2">
      <c r="A24" s="9">
        <v>23</v>
      </c>
      <c r="B24" s="10"/>
      <c r="C24" s="10" t="s">
        <v>56</v>
      </c>
      <c r="D24" s="11">
        <v>-87600720.530000001</v>
      </c>
      <c r="E24" s="11"/>
      <c r="F24" s="11">
        <v>-20911904.030000001</v>
      </c>
      <c r="G24" s="12">
        <v>-21901389</v>
      </c>
      <c r="H24" s="12"/>
      <c r="I24" s="12">
        <v>-5005097.3099999996</v>
      </c>
      <c r="J24" s="12">
        <v>-6216649</v>
      </c>
      <c r="K24" s="12"/>
      <c r="L24" s="12">
        <v>-1412595.32</v>
      </c>
      <c r="M24" s="12">
        <v>-6985034.8099999996</v>
      </c>
      <c r="N24" s="12"/>
      <c r="O24" s="12">
        <v>-1641618.15</v>
      </c>
      <c r="P24" s="12">
        <v>-8692589</v>
      </c>
      <c r="Q24" s="12"/>
      <c r="R24" s="12">
        <v>-1946416.21</v>
      </c>
      <c r="S24" s="12">
        <v>-14727163</v>
      </c>
      <c r="T24" s="12"/>
      <c r="U24" s="12">
        <v>-3815414.75</v>
      </c>
      <c r="V24" s="12">
        <v>-9750760</v>
      </c>
      <c r="W24" s="12"/>
      <c r="X24" s="12">
        <v>-2300569.17</v>
      </c>
      <c r="Y24" s="12">
        <v>-10871149.720000001</v>
      </c>
      <c r="Z24" s="12"/>
      <c r="AA24" s="12">
        <v>-2663272.33</v>
      </c>
      <c r="AB24" s="12">
        <v>-8455986</v>
      </c>
      <c r="AC24" s="12"/>
      <c r="AD24" s="12">
        <v>-2126920.79</v>
      </c>
    </row>
    <row r="25" spans="1:30" s="1" customFormat="1" ht="18.2" customHeight="1" x14ac:dyDescent="0.2">
      <c r="A25" s="9">
        <v>24</v>
      </c>
      <c r="B25" s="10"/>
      <c r="C25" s="10" t="s">
        <v>57</v>
      </c>
      <c r="D25" s="11">
        <v>-5450039</v>
      </c>
      <c r="E25" s="11"/>
      <c r="F25" s="11">
        <v>-1561248.45</v>
      </c>
      <c r="G25" s="11">
        <v>-1391230</v>
      </c>
      <c r="H25" s="11"/>
      <c r="I25" s="11">
        <v>-482690.34</v>
      </c>
      <c r="J25" s="11">
        <v>-340670</v>
      </c>
      <c r="K25" s="11"/>
      <c r="L25" s="11">
        <v>-72468.820000000007</v>
      </c>
      <c r="M25" s="11">
        <v>-617987</v>
      </c>
      <c r="N25" s="11"/>
      <c r="O25" s="11">
        <v>-162201.57</v>
      </c>
      <c r="P25" s="11">
        <v>-343272</v>
      </c>
      <c r="Q25" s="11"/>
      <c r="R25" s="11">
        <v>-59279.31</v>
      </c>
      <c r="S25" s="11">
        <v>-669657</v>
      </c>
      <c r="T25" s="11"/>
      <c r="U25" s="11">
        <v>-244532.82</v>
      </c>
      <c r="V25" s="11">
        <v>-681169</v>
      </c>
      <c r="W25" s="11"/>
      <c r="X25" s="11">
        <v>-175020.59</v>
      </c>
      <c r="Y25" s="11">
        <v>-1066244</v>
      </c>
      <c r="Z25" s="11"/>
      <c r="AA25" s="11">
        <v>-250153.81</v>
      </c>
      <c r="AB25" s="11">
        <v>-339810</v>
      </c>
      <c r="AC25" s="11"/>
      <c r="AD25" s="11">
        <v>-114901.19</v>
      </c>
    </row>
    <row r="26" spans="1:30" s="1" customFormat="1" ht="18.2" customHeight="1" x14ac:dyDescent="0.2">
      <c r="A26" s="9">
        <v>25</v>
      </c>
      <c r="B26" s="13" t="s">
        <v>58</v>
      </c>
      <c r="C26" s="13" t="s">
        <v>59</v>
      </c>
      <c r="D26" s="14"/>
      <c r="E26" s="14"/>
      <c r="F26" s="14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</row>
    <row r="27" spans="1:30" s="1" customFormat="1" ht="18.2" customHeight="1" x14ac:dyDescent="0.2">
      <c r="A27" s="9">
        <v>26</v>
      </c>
      <c r="B27" s="13" t="s">
        <v>60</v>
      </c>
      <c r="C27" s="13" t="s">
        <v>61</v>
      </c>
      <c r="D27" s="14">
        <v>-2865716</v>
      </c>
      <c r="E27" s="14"/>
      <c r="F27" s="14">
        <v>-697569.54</v>
      </c>
      <c r="G27" s="14">
        <v>-661952</v>
      </c>
      <c r="H27" s="14"/>
      <c r="I27" s="14">
        <v>-115245.39</v>
      </c>
      <c r="J27" s="14">
        <v>-166000</v>
      </c>
      <c r="K27" s="14"/>
      <c r="L27" s="14">
        <v>-59317.57</v>
      </c>
      <c r="M27" s="14">
        <v>-227754</v>
      </c>
      <c r="N27" s="14"/>
      <c r="O27" s="14">
        <v>-28903.82</v>
      </c>
      <c r="P27" s="14">
        <v>-166554</v>
      </c>
      <c r="Q27" s="14"/>
      <c r="R27" s="14">
        <v>-35164.79</v>
      </c>
      <c r="S27" s="14">
        <v>-404650</v>
      </c>
      <c r="T27" s="14"/>
      <c r="U27" s="14">
        <v>-152985.32999999999</v>
      </c>
      <c r="V27" s="14">
        <v>-282932</v>
      </c>
      <c r="W27" s="14"/>
      <c r="X27" s="14">
        <v>-69291.7</v>
      </c>
      <c r="Y27" s="14">
        <v>-726174</v>
      </c>
      <c r="Z27" s="14"/>
      <c r="AA27" s="14">
        <v>-176622.39</v>
      </c>
      <c r="AB27" s="14">
        <v>-229700</v>
      </c>
      <c r="AC27" s="14"/>
      <c r="AD27" s="14">
        <v>-60038.55</v>
      </c>
    </row>
    <row r="28" spans="1:30" s="1" customFormat="1" ht="18.2" customHeight="1" x14ac:dyDescent="0.2">
      <c r="A28" s="9">
        <v>27</v>
      </c>
      <c r="B28" s="13" t="s">
        <v>62</v>
      </c>
      <c r="C28" s="13" t="s">
        <v>63</v>
      </c>
      <c r="D28" s="14">
        <v>-1578169</v>
      </c>
      <c r="E28" s="14"/>
      <c r="F28" s="14">
        <v>-611675.52</v>
      </c>
      <c r="G28" s="15">
        <v>-692778</v>
      </c>
      <c r="H28" s="15"/>
      <c r="I28" s="15">
        <v>-360137.7</v>
      </c>
      <c r="J28" s="15">
        <v>-60770</v>
      </c>
      <c r="K28" s="15"/>
      <c r="L28" s="15">
        <v>-3144</v>
      </c>
      <c r="M28" s="15"/>
      <c r="N28" s="15"/>
      <c r="O28" s="15"/>
      <c r="P28" s="15">
        <v>-50000</v>
      </c>
      <c r="Q28" s="15"/>
      <c r="R28" s="15">
        <v>-2320</v>
      </c>
      <c r="S28" s="15">
        <v>-222607</v>
      </c>
      <c r="T28" s="15"/>
      <c r="U28" s="15">
        <v>-74852.490000000005</v>
      </c>
      <c r="V28" s="15">
        <v>-160792</v>
      </c>
      <c r="W28" s="15"/>
      <c r="X28" s="15">
        <v>-55290.52</v>
      </c>
      <c r="Y28" s="15">
        <v>-308812</v>
      </c>
      <c r="Z28" s="15"/>
      <c r="AA28" s="15">
        <v>-65465.42</v>
      </c>
      <c r="AB28" s="15">
        <v>-82410</v>
      </c>
      <c r="AC28" s="15"/>
      <c r="AD28" s="15">
        <v>-50465.39</v>
      </c>
    </row>
    <row r="29" spans="1:30" s="1" customFormat="1" ht="18.2" customHeight="1" x14ac:dyDescent="0.2">
      <c r="A29" s="9">
        <v>28</v>
      </c>
      <c r="B29" s="13" t="s">
        <v>64</v>
      </c>
      <c r="C29" s="13" t="s">
        <v>65</v>
      </c>
      <c r="D29" s="14">
        <v>-1006154</v>
      </c>
      <c r="E29" s="14"/>
      <c r="F29" s="14">
        <v>-252003.39</v>
      </c>
      <c r="G29" s="14">
        <v>-36500</v>
      </c>
      <c r="H29" s="14"/>
      <c r="I29" s="14">
        <v>-7307.25</v>
      </c>
      <c r="J29" s="14">
        <v>-113900</v>
      </c>
      <c r="K29" s="14"/>
      <c r="L29" s="14">
        <v>-10007.25</v>
      </c>
      <c r="M29" s="14">
        <v>-390233</v>
      </c>
      <c r="N29" s="14"/>
      <c r="O29" s="14">
        <v>-133297.75</v>
      </c>
      <c r="P29" s="14">
        <v>-126718</v>
      </c>
      <c r="Q29" s="14"/>
      <c r="R29" s="14">
        <v>-21794.52</v>
      </c>
      <c r="S29" s="14">
        <v>-42400</v>
      </c>
      <c r="T29" s="14"/>
      <c r="U29" s="14">
        <v>-16695</v>
      </c>
      <c r="V29" s="14">
        <v>-237445</v>
      </c>
      <c r="W29" s="14"/>
      <c r="X29" s="14">
        <v>-50438.37</v>
      </c>
      <c r="Y29" s="14">
        <v>-31258</v>
      </c>
      <c r="Z29" s="14"/>
      <c r="AA29" s="14">
        <v>-8066</v>
      </c>
      <c r="AB29" s="14">
        <v>-27700</v>
      </c>
      <c r="AC29" s="14"/>
      <c r="AD29" s="14">
        <v>-4397.25</v>
      </c>
    </row>
    <row r="30" spans="1:30" s="1" customFormat="1" ht="18.2" customHeight="1" x14ac:dyDescent="0.2">
      <c r="A30" s="9">
        <v>29</v>
      </c>
      <c r="B30" s="10"/>
      <c r="C30" s="10" t="s">
        <v>66</v>
      </c>
      <c r="D30" s="11">
        <v>-82150681.530000001</v>
      </c>
      <c r="E30" s="11"/>
      <c r="F30" s="11">
        <v>-19350655.579999998</v>
      </c>
      <c r="G30" s="12">
        <v>-20510159</v>
      </c>
      <c r="H30" s="12"/>
      <c r="I30" s="12">
        <v>-4522406.97</v>
      </c>
      <c r="J30" s="12">
        <v>-5875979</v>
      </c>
      <c r="K30" s="12"/>
      <c r="L30" s="12">
        <v>-1340126.5</v>
      </c>
      <c r="M30" s="12">
        <v>-6367047.8099999996</v>
      </c>
      <c r="N30" s="12"/>
      <c r="O30" s="12">
        <v>-1479416.58</v>
      </c>
      <c r="P30" s="12">
        <v>-8349317</v>
      </c>
      <c r="Q30" s="12"/>
      <c r="R30" s="12">
        <v>-1887136.9</v>
      </c>
      <c r="S30" s="12">
        <v>-14057506</v>
      </c>
      <c r="T30" s="12"/>
      <c r="U30" s="12">
        <v>-3570881.93</v>
      </c>
      <c r="V30" s="12">
        <v>-9069591</v>
      </c>
      <c r="W30" s="12"/>
      <c r="X30" s="12">
        <v>-2125548.58</v>
      </c>
      <c r="Y30" s="12">
        <v>-9804905.7200000007</v>
      </c>
      <c r="Z30" s="12"/>
      <c r="AA30" s="12">
        <v>-2413118.52</v>
      </c>
      <c r="AB30" s="12">
        <v>-8116176</v>
      </c>
      <c r="AC30" s="12"/>
      <c r="AD30" s="12">
        <v>-2012019.6</v>
      </c>
    </row>
    <row r="31" spans="1:30" s="1" customFormat="1" ht="18.2" customHeight="1" x14ac:dyDescent="0.2">
      <c r="A31" s="9">
        <v>30</v>
      </c>
      <c r="B31" s="13" t="s">
        <v>67</v>
      </c>
      <c r="C31" s="13" t="s">
        <v>68</v>
      </c>
      <c r="D31" s="14">
        <v>-51175735.380000003</v>
      </c>
      <c r="E31" s="14"/>
      <c r="F31" s="14">
        <v>-12188769.039999999</v>
      </c>
      <c r="G31" s="14">
        <v>-12448414</v>
      </c>
      <c r="H31" s="14"/>
      <c r="I31" s="14">
        <v>-2944860.18</v>
      </c>
      <c r="J31" s="14">
        <v>-3300768</v>
      </c>
      <c r="K31" s="14"/>
      <c r="L31" s="14">
        <v>-772952.85</v>
      </c>
      <c r="M31" s="14">
        <v>-4055475</v>
      </c>
      <c r="N31" s="14"/>
      <c r="O31" s="14">
        <v>-915848.96</v>
      </c>
      <c r="P31" s="14">
        <v>-4698962</v>
      </c>
      <c r="Q31" s="14"/>
      <c r="R31" s="14">
        <v>-1098567.8500000001</v>
      </c>
      <c r="S31" s="14">
        <v>-9272891</v>
      </c>
      <c r="T31" s="14"/>
      <c r="U31" s="14">
        <v>-2288569.7400000002</v>
      </c>
      <c r="V31" s="14">
        <v>-5945742</v>
      </c>
      <c r="W31" s="14"/>
      <c r="X31" s="14">
        <v>-1389449.94</v>
      </c>
      <c r="Y31" s="14">
        <v>-6052114.3799999999</v>
      </c>
      <c r="Z31" s="14"/>
      <c r="AA31" s="14">
        <v>-1522607.49</v>
      </c>
      <c r="AB31" s="14">
        <v>-5401369</v>
      </c>
      <c r="AC31" s="14"/>
      <c r="AD31" s="14">
        <v>-1255912.03</v>
      </c>
    </row>
    <row r="32" spans="1:30" s="1" customFormat="1" ht="18.2" customHeight="1" x14ac:dyDescent="0.2">
      <c r="A32" s="9">
        <v>31</v>
      </c>
      <c r="B32" s="13" t="s">
        <v>69</v>
      </c>
      <c r="C32" s="13" t="s">
        <v>70</v>
      </c>
      <c r="D32" s="14">
        <v>-30573444.969999999</v>
      </c>
      <c r="E32" s="14"/>
      <c r="F32" s="14">
        <v>-7164545.7199999997</v>
      </c>
      <c r="G32" s="15">
        <v>-8011745</v>
      </c>
      <c r="H32" s="15"/>
      <c r="I32" s="15">
        <v>-1578042.73</v>
      </c>
      <c r="J32" s="15">
        <v>-2511641</v>
      </c>
      <c r="K32" s="15"/>
      <c r="L32" s="15">
        <v>-567172.65</v>
      </c>
      <c r="M32" s="15">
        <v>-2271472.81</v>
      </c>
      <c r="N32" s="15"/>
      <c r="O32" s="15">
        <v>-563555.62</v>
      </c>
      <c r="P32" s="15">
        <v>-3623855</v>
      </c>
      <c r="Q32" s="15"/>
      <c r="R32" s="15">
        <v>-788116.91</v>
      </c>
      <c r="S32" s="15">
        <v>-4706408</v>
      </c>
      <c r="T32" s="15"/>
      <c r="U32" s="15">
        <v>-1283265.5</v>
      </c>
      <c r="V32" s="15">
        <v>-3071599</v>
      </c>
      <c r="W32" s="15"/>
      <c r="X32" s="15">
        <v>-735443.37</v>
      </c>
      <c r="Y32" s="15">
        <v>-3693917.16</v>
      </c>
      <c r="Z32" s="15"/>
      <c r="AA32" s="15">
        <v>-889304.47</v>
      </c>
      <c r="AB32" s="15">
        <v>-2682807</v>
      </c>
      <c r="AC32" s="15"/>
      <c r="AD32" s="15">
        <v>-759644.47</v>
      </c>
    </row>
    <row r="33" spans="1:30" s="1" customFormat="1" ht="18.2" customHeight="1" x14ac:dyDescent="0.2">
      <c r="A33" s="9">
        <v>32</v>
      </c>
      <c r="B33" s="13" t="s">
        <v>71</v>
      </c>
      <c r="C33" s="13" t="s">
        <v>72</v>
      </c>
      <c r="D33" s="14">
        <v>-401501.18</v>
      </c>
      <c r="E33" s="14"/>
      <c r="F33" s="14">
        <v>2659.1800000004</v>
      </c>
      <c r="G33" s="14">
        <v>-50000</v>
      </c>
      <c r="H33" s="14"/>
      <c r="I33" s="14">
        <v>495.94</v>
      </c>
      <c r="J33" s="14">
        <v>-63570</v>
      </c>
      <c r="K33" s="14"/>
      <c r="L33" s="14">
        <v>-1</v>
      </c>
      <c r="M33" s="14">
        <v>-40100</v>
      </c>
      <c r="N33" s="14"/>
      <c r="O33" s="14">
        <v>-12</v>
      </c>
      <c r="P33" s="14">
        <v>-26500</v>
      </c>
      <c r="Q33" s="14"/>
      <c r="R33" s="14">
        <v>-452.13999999999902</v>
      </c>
      <c r="S33" s="14">
        <v>-78207</v>
      </c>
      <c r="T33" s="14"/>
      <c r="U33" s="14">
        <v>953.31</v>
      </c>
      <c r="V33" s="14">
        <v>-52250</v>
      </c>
      <c r="W33" s="14"/>
      <c r="X33" s="14">
        <v>-655.270000000001</v>
      </c>
      <c r="Y33" s="14">
        <v>-58874.18</v>
      </c>
      <c r="Z33" s="14"/>
      <c r="AA33" s="14">
        <v>-1206.56</v>
      </c>
      <c r="AB33" s="14">
        <v>-32000</v>
      </c>
      <c r="AC33" s="14"/>
      <c r="AD33" s="14">
        <v>3536.9000000000101</v>
      </c>
    </row>
    <row r="34" spans="1:30" s="1" customFormat="1" ht="18.2" customHeight="1" x14ac:dyDescent="0.2">
      <c r="A34" s="9">
        <v>33</v>
      </c>
      <c r="B34" s="10"/>
      <c r="C34" s="10" t="s">
        <v>73</v>
      </c>
      <c r="D34" s="11">
        <v>3627258.7</v>
      </c>
      <c r="E34" s="11"/>
      <c r="F34" s="11">
        <v>4306715.5400000103</v>
      </c>
      <c r="G34" s="12">
        <v>339855</v>
      </c>
      <c r="H34" s="12"/>
      <c r="I34" s="12">
        <v>1151363.03</v>
      </c>
      <c r="J34" s="12">
        <v>91321</v>
      </c>
      <c r="K34" s="12"/>
      <c r="L34" s="12">
        <v>379226.26</v>
      </c>
      <c r="M34" s="12">
        <v>291231.19</v>
      </c>
      <c r="N34" s="12"/>
      <c r="O34" s="12">
        <v>305317.95</v>
      </c>
      <c r="P34" s="12">
        <v>736033</v>
      </c>
      <c r="Q34" s="12"/>
      <c r="R34" s="12">
        <v>963363.61</v>
      </c>
      <c r="S34" s="12">
        <v>1282772</v>
      </c>
      <c r="T34" s="12"/>
      <c r="U34" s="12">
        <v>486613.19000000099</v>
      </c>
      <c r="V34" s="12">
        <v>72918</v>
      </c>
      <c r="W34" s="12"/>
      <c r="X34" s="12">
        <v>318517.90000000002</v>
      </c>
      <c r="Y34" s="12">
        <v>653685.51</v>
      </c>
      <c r="Z34" s="12"/>
      <c r="AA34" s="12">
        <v>493518.6</v>
      </c>
      <c r="AB34" s="12">
        <v>159443</v>
      </c>
      <c r="AC34" s="12"/>
      <c r="AD34" s="12">
        <v>208795</v>
      </c>
    </row>
    <row r="35" spans="1:30" s="1" customFormat="1" ht="18.2" customHeight="1" x14ac:dyDescent="0.2">
      <c r="A35" s="9">
        <v>34</v>
      </c>
      <c r="B35" s="10"/>
      <c r="C35" s="10" t="s">
        <v>74</v>
      </c>
      <c r="D35" s="11">
        <v>-13428272.58</v>
      </c>
      <c r="E35" s="11"/>
      <c r="F35" s="11">
        <v>-1769712.55</v>
      </c>
      <c r="G35" s="11">
        <v>-1405125</v>
      </c>
      <c r="H35" s="11"/>
      <c r="I35" s="11">
        <v>-858249.25</v>
      </c>
      <c r="J35" s="11">
        <v>-1530350</v>
      </c>
      <c r="K35" s="11"/>
      <c r="L35" s="11">
        <v>-35898.980000000003</v>
      </c>
      <c r="M35" s="11">
        <v>-1832223</v>
      </c>
      <c r="N35" s="11"/>
      <c r="O35" s="11">
        <v>-294664.28000000003</v>
      </c>
      <c r="P35" s="11">
        <v>-1878185</v>
      </c>
      <c r="Q35" s="11"/>
      <c r="R35" s="11">
        <v>-114228.65</v>
      </c>
      <c r="S35" s="11">
        <v>-2306466</v>
      </c>
      <c r="T35" s="11"/>
      <c r="U35" s="11">
        <v>-198271.29</v>
      </c>
      <c r="V35" s="11">
        <v>-1346698</v>
      </c>
      <c r="W35" s="11"/>
      <c r="X35" s="11">
        <v>8587.2000000000098</v>
      </c>
      <c r="Y35" s="11">
        <v>-2110554.81</v>
      </c>
      <c r="Z35" s="11"/>
      <c r="AA35" s="11">
        <v>-201074.88</v>
      </c>
      <c r="AB35" s="11">
        <v>-1018670.77</v>
      </c>
      <c r="AC35" s="11"/>
      <c r="AD35" s="11">
        <v>-75912.42</v>
      </c>
    </row>
    <row r="36" spans="1:30" s="1" customFormat="1" ht="18.2" customHeight="1" x14ac:dyDescent="0.2">
      <c r="A36" s="9">
        <v>35</v>
      </c>
      <c r="B36" s="13" t="s">
        <v>75</v>
      </c>
      <c r="C36" s="13" t="s">
        <v>76</v>
      </c>
      <c r="D36" s="14">
        <v>341950</v>
      </c>
      <c r="E36" s="14"/>
      <c r="F36" s="14">
        <v>99287.86</v>
      </c>
      <c r="G36" s="15">
        <v>0</v>
      </c>
      <c r="H36" s="15"/>
      <c r="I36" s="15">
        <v>11303.82</v>
      </c>
      <c r="J36" s="15">
        <v>200000</v>
      </c>
      <c r="K36" s="15"/>
      <c r="L36" s="15">
        <v>6093.33</v>
      </c>
      <c r="M36" s="15"/>
      <c r="N36" s="15"/>
      <c r="O36" s="15"/>
      <c r="P36" s="15">
        <v>0</v>
      </c>
      <c r="Q36" s="15"/>
      <c r="R36" s="15">
        <v>11334.71</v>
      </c>
      <c r="S36" s="15">
        <v>15000</v>
      </c>
      <c r="T36" s="15"/>
      <c r="U36" s="15">
        <v>16111</v>
      </c>
      <c r="V36" s="15">
        <v>40000</v>
      </c>
      <c r="W36" s="15"/>
      <c r="X36" s="15">
        <v>37065</v>
      </c>
      <c r="Y36" s="15">
        <v>2950</v>
      </c>
      <c r="Z36" s="15"/>
      <c r="AA36" s="15">
        <v>7660</v>
      </c>
      <c r="AB36" s="15">
        <v>84000</v>
      </c>
      <c r="AC36" s="15"/>
      <c r="AD36" s="15">
        <v>9720</v>
      </c>
    </row>
    <row r="37" spans="1:30" s="1" customFormat="1" ht="18.2" customHeight="1" x14ac:dyDescent="0.2">
      <c r="A37" s="9">
        <v>36</v>
      </c>
      <c r="B37" s="13" t="s">
        <v>77</v>
      </c>
      <c r="C37" s="13" t="s">
        <v>78</v>
      </c>
      <c r="D37" s="14">
        <v>-16925019.399999999</v>
      </c>
      <c r="E37" s="14"/>
      <c r="F37" s="14">
        <v>-1925148.62</v>
      </c>
      <c r="G37" s="14">
        <v>-3349863</v>
      </c>
      <c r="H37" s="14"/>
      <c r="I37" s="14">
        <v>-978730.35</v>
      </c>
      <c r="J37" s="14">
        <v>-2854857</v>
      </c>
      <c r="K37" s="14"/>
      <c r="L37" s="14">
        <v>-26771.38</v>
      </c>
      <c r="M37" s="14">
        <v>-2025350</v>
      </c>
      <c r="N37" s="14"/>
      <c r="O37" s="14">
        <v>-285577.3</v>
      </c>
      <c r="P37" s="14">
        <v>-1175185</v>
      </c>
      <c r="Q37" s="14"/>
      <c r="R37" s="14">
        <v>-123970.29</v>
      </c>
      <c r="S37" s="14">
        <v>-2310000</v>
      </c>
      <c r="T37" s="14"/>
      <c r="U37" s="14">
        <v>-219118.42</v>
      </c>
      <c r="V37" s="14">
        <v>-1458738</v>
      </c>
      <c r="W37" s="14"/>
      <c r="X37" s="14">
        <v>-34402.449999999997</v>
      </c>
      <c r="Y37" s="14">
        <v>-2661026.4</v>
      </c>
      <c r="Z37" s="14"/>
      <c r="AA37" s="14">
        <v>-183268.15</v>
      </c>
      <c r="AB37" s="14">
        <v>-1090000</v>
      </c>
      <c r="AC37" s="14"/>
      <c r="AD37" s="14">
        <v>-73310.28</v>
      </c>
    </row>
    <row r="38" spans="1:30" s="1" customFormat="1" ht="18.2" customHeight="1" x14ac:dyDescent="0.2">
      <c r="A38" s="9">
        <v>37</v>
      </c>
      <c r="B38" s="13" t="s">
        <v>79</v>
      </c>
      <c r="C38" s="13" t="s">
        <v>80</v>
      </c>
      <c r="D38" s="14">
        <v>4781703</v>
      </c>
      <c r="E38" s="14"/>
      <c r="F38" s="14">
        <v>152102.69</v>
      </c>
      <c r="G38" s="15">
        <v>2187200</v>
      </c>
      <c r="H38" s="15"/>
      <c r="I38" s="15">
        <v>133109.67000000001</v>
      </c>
      <c r="J38" s="15">
        <v>1346457</v>
      </c>
      <c r="K38" s="15"/>
      <c r="L38" s="15"/>
      <c r="M38" s="15">
        <v>253646</v>
      </c>
      <c r="N38" s="15"/>
      <c r="O38" s="15"/>
      <c r="P38" s="15">
        <v>20000</v>
      </c>
      <c r="Q38" s="15"/>
      <c r="R38" s="15"/>
      <c r="S38" s="15">
        <v>10000</v>
      </c>
      <c r="T38" s="15"/>
      <c r="U38" s="15">
        <v>1475.78</v>
      </c>
      <c r="V38" s="15">
        <v>169400</v>
      </c>
      <c r="W38" s="15"/>
      <c r="X38" s="15">
        <v>10000</v>
      </c>
      <c r="Y38" s="15">
        <v>725000</v>
      </c>
      <c r="Z38" s="15"/>
      <c r="AA38" s="15"/>
      <c r="AB38" s="15">
        <v>70000</v>
      </c>
      <c r="AC38" s="15"/>
      <c r="AD38" s="15">
        <v>7517.24</v>
      </c>
    </row>
    <row r="39" spans="1:30" s="1" customFormat="1" ht="18.2" customHeight="1" x14ac:dyDescent="0.2">
      <c r="A39" s="9">
        <v>38</v>
      </c>
      <c r="B39" s="13" t="s">
        <v>81</v>
      </c>
      <c r="C39" s="13" t="s">
        <v>82</v>
      </c>
      <c r="D39" s="14">
        <v>-1262111.28</v>
      </c>
      <c r="E39" s="14"/>
      <c r="F39" s="14">
        <v>-41175.94</v>
      </c>
      <c r="G39" s="14">
        <v>-91412</v>
      </c>
      <c r="H39" s="14"/>
      <c r="I39" s="14"/>
      <c r="J39" s="14">
        <v>-105000</v>
      </c>
      <c r="K39" s="14"/>
      <c r="L39" s="14">
        <v>-12698.08</v>
      </c>
      <c r="M39" s="14">
        <v>-65738</v>
      </c>
      <c r="N39" s="14"/>
      <c r="O39" s="14">
        <v>-9135</v>
      </c>
      <c r="P39" s="14">
        <v>-705000</v>
      </c>
      <c r="Q39" s="14"/>
      <c r="R39" s="14"/>
      <c r="S39" s="14">
        <v>-20000</v>
      </c>
      <c r="T39" s="14"/>
      <c r="U39" s="14"/>
      <c r="V39" s="14">
        <v>-78800</v>
      </c>
      <c r="W39" s="14"/>
      <c r="X39" s="14"/>
      <c r="Y39" s="14">
        <v>-149761.28</v>
      </c>
      <c r="Z39" s="14"/>
      <c r="AA39" s="14">
        <v>-6949.52</v>
      </c>
      <c r="AB39" s="14">
        <v>-46400</v>
      </c>
      <c r="AC39" s="14"/>
      <c r="AD39" s="14">
        <v>-12393.34</v>
      </c>
    </row>
    <row r="40" spans="1:30" s="1" customFormat="1" ht="18.2" customHeight="1" x14ac:dyDescent="0.2">
      <c r="A40" s="9">
        <v>39</v>
      </c>
      <c r="B40" s="13" t="s">
        <v>83</v>
      </c>
      <c r="C40" s="13" t="s">
        <v>84</v>
      </c>
      <c r="D40" s="14"/>
      <c r="E40" s="14"/>
      <c r="F40" s="14">
        <v>2275</v>
      </c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>
        <v>2275</v>
      </c>
    </row>
    <row r="41" spans="1:30" s="1" customFormat="1" ht="18.2" customHeight="1" x14ac:dyDescent="0.2">
      <c r="A41" s="9">
        <v>40</v>
      </c>
      <c r="B41" s="13" t="s">
        <v>85</v>
      </c>
      <c r="C41" s="13" t="s">
        <v>86</v>
      </c>
      <c r="D41" s="14">
        <v>-86000</v>
      </c>
      <c r="E41" s="14"/>
      <c r="F41" s="14"/>
      <c r="G41" s="14"/>
      <c r="H41" s="14"/>
      <c r="I41" s="14"/>
      <c r="J41" s="14">
        <v>-86000</v>
      </c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</row>
    <row r="42" spans="1:30" s="1" customFormat="1" ht="18.2" customHeight="1" x14ac:dyDescent="0.2">
      <c r="A42" s="9">
        <v>41</v>
      </c>
      <c r="B42" s="13" t="s">
        <v>87</v>
      </c>
      <c r="C42" s="13" t="s">
        <v>88</v>
      </c>
      <c r="D42" s="14"/>
      <c r="E42" s="14"/>
      <c r="F42" s="14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</row>
    <row r="43" spans="1:30" s="1" customFormat="1" ht="18.2" customHeight="1" x14ac:dyDescent="0.2">
      <c r="A43" s="9">
        <v>42</v>
      </c>
      <c r="B43" s="13" t="s">
        <v>89</v>
      </c>
      <c r="C43" s="13" t="s">
        <v>90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</row>
    <row r="44" spans="1:30" s="1" customFormat="1" ht="18.2" customHeight="1" x14ac:dyDescent="0.2">
      <c r="A44" s="9">
        <v>43</v>
      </c>
      <c r="B44" s="13" t="s">
        <v>91</v>
      </c>
      <c r="C44" s="13" t="s">
        <v>92</v>
      </c>
      <c r="D44" s="14">
        <v>91230</v>
      </c>
      <c r="E44" s="14"/>
      <c r="F44" s="14">
        <v>22807.5</v>
      </c>
      <c r="G44" s="15"/>
      <c r="H44" s="15"/>
      <c r="I44" s="15"/>
      <c r="J44" s="15"/>
      <c r="K44" s="15"/>
      <c r="L44" s="15"/>
      <c r="M44" s="15">
        <v>18330</v>
      </c>
      <c r="N44" s="15"/>
      <c r="O44" s="15">
        <v>4582.5</v>
      </c>
      <c r="P44" s="15"/>
      <c r="Q44" s="15"/>
      <c r="R44" s="15"/>
      <c r="S44" s="15">
        <v>72900</v>
      </c>
      <c r="T44" s="15"/>
      <c r="U44" s="15">
        <v>18225</v>
      </c>
      <c r="V44" s="15"/>
      <c r="W44" s="15"/>
      <c r="X44" s="15"/>
      <c r="Y44" s="15"/>
      <c r="Z44" s="15"/>
      <c r="AA44" s="15"/>
      <c r="AB44" s="15"/>
      <c r="AC44" s="15"/>
      <c r="AD44" s="15"/>
    </row>
    <row r="45" spans="1:30" s="1" customFormat="1" ht="18.2" customHeight="1" x14ac:dyDescent="0.2">
      <c r="A45" s="9">
        <v>44</v>
      </c>
      <c r="B45" s="13" t="s">
        <v>93</v>
      </c>
      <c r="C45" s="13" t="s">
        <v>94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</row>
    <row r="46" spans="1:30" s="1" customFormat="1" ht="18.2" customHeight="1" x14ac:dyDescent="0.2">
      <c r="A46" s="9">
        <v>45</v>
      </c>
      <c r="B46" s="13" t="s">
        <v>95</v>
      </c>
      <c r="C46" s="13" t="s">
        <v>96</v>
      </c>
      <c r="D46" s="14">
        <v>3470</v>
      </c>
      <c r="E46" s="14"/>
      <c r="F46" s="14">
        <v>1164.77</v>
      </c>
      <c r="G46" s="15">
        <v>0</v>
      </c>
      <c r="H46" s="15"/>
      <c r="I46" s="15">
        <v>199.41</v>
      </c>
      <c r="J46" s="15">
        <v>50</v>
      </c>
      <c r="K46" s="15"/>
      <c r="L46" s="15">
        <v>10.72</v>
      </c>
      <c r="M46" s="15">
        <v>650</v>
      </c>
      <c r="N46" s="15"/>
      <c r="O46" s="15">
        <v>176.24</v>
      </c>
      <c r="P46" s="15">
        <v>0</v>
      </c>
      <c r="Q46" s="15"/>
      <c r="R46" s="15">
        <v>28.28</v>
      </c>
      <c r="S46" s="15">
        <v>2400</v>
      </c>
      <c r="T46" s="15"/>
      <c r="U46" s="15">
        <v>687.26</v>
      </c>
      <c r="V46" s="15">
        <v>140</v>
      </c>
      <c r="W46" s="15"/>
      <c r="X46" s="15">
        <v>17.739999999999998</v>
      </c>
      <c r="Y46" s="15">
        <v>130</v>
      </c>
      <c r="Z46" s="15"/>
      <c r="AA46" s="15">
        <v>27.02</v>
      </c>
      <c r="AB46" s="15">
        <v>100</v>
      </c>
      <c r="AC46" s="15"/>
      <c r="AD46" s="15">
        <v>18.100000000000001</v>
      </c>
    </row>
    <row r="47" spans="1:30" s="1" customFormat="1" ht="18.2" customHeight="1" x14ac:dyDescent="0.2">
      <c r="A47" s="9">
        <v>46</v>
      </c>
      <c r="B47" s="13" t="s">
        <v>97</v>
      </c>
      <c r="C47" s="13" t="s">
        <v>98</v>
      </c>
      <c r="D47" s="14">
        <v>-373494.9</v>
      </c>
      <c r="E47" s="14"/>
      <c r="F47" s="14">
        <v>-81025.81</v>
      </c>
      <c r="G47" s="14">
        <v>-151050</v>
      </c>
      <c r="H47" s="14"/>
      <c r="I47" s="14">
        <v>-24131.8</v>
      </c>
      <c r="J47" s="14">
        <v>-31000</v>
      </c>
      <c r="K47" s="14"/>
      <c r="L47" s="14">
        <v>-2533.5700000000002</v>
      </c>
      <c r="M47" s="14">
        <v>-13761</v>
      </c>
      <c r="N47" s="14"/>
      <c r="O47" s="14">
        <v>-4710.72</v>
      </c>
      <c r="P47" s="14">
        <v>-18000</v>
      </c>
      <c r="Q47" s="14"/>
      <c r="R47" s="14">
        <v>-1621.35</v>
      </c>
      <c r="S47" s="14">
        <v>-76766</v>
      </c>
      <c r="T47" s="14"/>
      <c r="U47" s="14">
        <v>-15651.91</v>
      </c>
      <c r="V47" s="14">
        <v>-18700</v>
      </c>
      <c r="W47" s="14"/>
      <c r="X47" s="14">
        <v>-4093.09</v>
      </c>
      <c r="Y47" s="14">
        <v>-27847.13</v>
      </c>
      <c r="Z47" s="14"/>
      <c r="AA47" s="14">
        <v>-18544.23</v>
      </c>
      <c r="AB47" s="14">
        <v>-36370.769999999997</v>
      </c>
      <c r="AC47" s="14"/>
      <c r="AD47" s="14">
        <v>-9739.14</v>
      </c>
    </row>
    <row r="48" spans="1:30" s="1" customFormat="1" ht="18.2" customHeight="1" x14ac:dyDescent="0.2">
      <c r="A48" s="9">
        <v>47</v>
      </c>
      <c r="B48" s="10"/>
      <c r="C48" s="10" t="s">
        <v>99</v>
      </c>
      <c r="D48" s="11">
        <v>-9801013.8800000008</v>
      </c>
      <c r="E48" s="11"/>
      <c r="F48" s="11">
        <v>2537002.98999999</v>
      </c>
      <c r="G48" s="12">
        <v>-1065270</v>
      </c>
      <c r="H48" s="12"/>
      <c r="I48" s="12">
        <v>293113.77999999799</v>
      </c>
      <c r="J48" s="12">
        <v>-1439029</v>
      </c>
      <c r="K48" s="12"/>
      <c r="L48" s="12">
        <v>343327.28</v>
      </c>
      <c r="M48" s="12">
        <v>-1540991.81</v>
      </c>
      <c r="N48" s="12"/>
      <c r="O48" s="12">
        <v>10653.6699999999</v>
      </c>
      <c r="P48" s="12">
        <v>-1142152</v>
      </c>
      <c r="Q48" s="12"/>
      <c r="R48" s="12">
        <v>849134.96</v>
      </c>
      <c r="S48" s="12">
        <v>-1023694</v>
      </c>
      <c r="T48" s="12"/>
      <c r="U48" s="12">
        <v>288341.900000002</v>
      </c>
      <c r="V48" s="12">
        <v>-1273780</v>
      </c>
      <c r="W48" s="12"/>
      <c r="X48" s="12">
        <v>327105.09999999998</v>
      </c>
      <c r="Y48" s="12">
        <v>-1456869.3</v>
      </c>
      <c r="Z48" s="12"/>
      <c r="AA48" s="12">
        <v>292443.71999999997</v>
      </c>
      <c r="AB48" s="12">
        <v>-859227.77</v>
      </c>
      <c r="AC48" s="12"/>
      <c r="AD48" s="12">
        <v>132882.57999999999</v>
      </c>
    </row>
    <row r="49" spans="1:30" s="1" customFormat="1" ht="18.2" customHeight="1" x14ac:dyDescent="0.2">
      <c r="A49" s="9">
        <v>48</v>
      </c>
      <c r="B49" s="10"/>
      <c r="C49" s="10" t="s">
        <v>100</v>
      </c>
      <c r="D49" s="11">
        <v>3796599.41</v>
      </c>
      <c r="E49" s="11"/>
      <c r="F49" s="11">
        <v>-1037792.67</v>
      </c>
      <c r="G49" s="11">
        <v>-1494300</v>
      </c>
      <c r="H49" s="11"/>
      <c r="I49" s="11">
        <v>-479632.7</v>
      </c>
      <c r="J49" s="11">
        <v>1300000</v>
      </c>
      <c r="K49" s="11"/>
      <c r="L49" s="11">
        <v>-44507.1</v>
      </c>
      <c r="M49" s="11">
        <v>887096.44</v>
      </c>
      <c r="N49" s="11"/>
      <c r="O49" s="11">
        <v>-103225.89</v>
      </c>
      <c r="P49" s="11">
        <v>252000</v>
      </c>
      <c r="Q49" s="11"/>
      <c r="R49" s="11">
        <v>-69067.100000000006</v>
      </c>
      <c r="S49" s="11">
        <v>1023694</v>
      </c>
      <c r="T49" s="11"/>
      <c r="U49" s="11">
        <v>-329362.84000000003</v>
      </c>
      <c r="V49" s="11">
        <v>799485</v>
      </c>
      <c r="W49" s="11"/>
      <c r="X49" s="11">
        <v>-71702.78</v>
      </c>
      <c r="Y49" s="11">
        <v>1398275.95</v>
      </c>
      <c r="Z49" s="11"/>
      <c r="AA49" s="11">
        <v>154404.1</v>
      </c>
      <c r="AB49" s="11">
        <v>-369651.98</v>
      </c>
      <c r="AC49" s="11"/>
      <c r="AD49" s="11">
        <v>-94698.36</v>
      </c>
    </row>
    <row r="50" spans="1:30" s="1" customFormat="1" ht="18.2" customHeight="1" x14ac:dyDescent="0.2">
      <c r="A50" s="9">
        <v>49</v>
      </c>
      <c r="B50" s="13" t="s">
        <v>101</v>
      </c>
      <c r="C50" s="13" t="s">
        <v>102</v>
      </c>
      <c r="D50" s="14">
        <v>8993000</v>
      </c>
      <c r="E50" s="14"/>
      <c r="F50" s="14">
        <v>300000</v>
      </c>
      <c r="G50" s="15">
        <v>425000</v>
      </c>
      <c r="H50" s="15"/>
      <c r="I50" s="15"/>
      <c r="J50" s="15">
        <v>1457000</v>
      </c>
      <c r="K50" s="15"/>
      <c r="L50" s="15"/>
      <c r="M50" s="15">
        <v>1300000</v>
      </c>
      <c r="N50" s="15"/>
      <c r="O50" s="15"/>
      <c r="P50" s="15">
        <v>520000</v>
      </c>
      <c r="Q50" s="15"/>
      <c r="R50" s="15"/>
      <c r="S50" s="15">
        <v>2106000</v>
      </c>
      <c r="T50" s="15"/>
      <c r="U50" s="15"/>
      <c r="V50" s="15">
        <v>1100000</v>
      </c>
      <c r="W50" s="15"/>
      <c r="X50" s="15"/>
      <c r="Y50" s="15">
        <v>2085000</v>
      </c>
      <c r="Z50" s="15"/>
      <c r="AA50" s="15">
        <v>300000</v>
      </c>
      <c r="AB50" s="15"/>
      <c r="AC50" s="15"/>
      <c r="AD50" s="15"/>
    </row>
    <row r="51" spans="1:30" s="1" customFormat="1" ht="18.2" customHeight="1" x14ac:dyDescent="0.2">
      <c r="A51" s="9">
        <v>50</v>
      </c>
      <c r="B51" s="13" t="s">
        <v>103</v>
      </c>
      <c r="C51" s="13" t="s">
        <v>104</v>
      </c>
      <c r="D51" s="14">
        <v>-5196400.59</v>
      </c>
      <c r="E51" s="14"/>
      <c r="F51" s="14">
        <v>-1337792.67</v>
      </c>
      <c r="G51" s="14">
        <v>-1919300</v>
      </c>
      <c r="H51" s="14"/>
      <c r="I51" s="14">
        <v>-479632.7</v>
      </c>
      <c r="J51" s="14">
        <v>-157000</v>
      </c>
      <c r="K51" s="14"/>
      <c r="L51" s="14">
        <v>-44507.1</v>
      </c>
      <c r="M51" s="14">
        <v>-412903.56</v>
      </c>
      <c r="N51" s="14"/>
      <c r="O51" s="14">
        <v>-103225.89</v>
      </c>
      <c r="P51" s="14">
        <v>-268000</v>
      </c>
      <c r="Q51" s="14"/>
      <c r="R51" s="14">
        <v>-69067.100000000006</v>
      </c>
      <c r="S51" s="14">
        <v>-1082306</v>
      </c>
      <c r="T51" s="14"/>
      <c r="U51" s="14">
        <v>-329362.84000000003</v>
      </c>
      <c r="V51" s="14">
        <v>-300515</v>
      </c>
      <c r="W51" s="14"/>
      <c r="X51" s="14">
        <v>-71702.78</v>
      </c>
      <c r="Y51" s="14">
        <v>-686724.05</v>
      </c>
      <c r="Z51" s="14"/>
      <c r="AA51" s="14">
        <v>-145595.9</v>
      </c>
      <c r="AB51" s="14">
        <v>-369651.98</v>
      </c>
      <c r="AC51" s="14"/>
      <c r="AD51" s="14">
        <v>-94698.36</v>
      </c>
    </row>
    <row r="52" spans="1:30" s="1" customFormat="1" ht="18.2" customHeight="1" x14ac:dyDescent="0.2">
      <c r="A52" s="9">
        <v>51</v>
      </c>
      <c r="B52" s="10" t="s">
        <v>105</v>
      </c>
      <c r="C52" s="10" t="s">
        <v>106</v>
      </c>
      <c r="D52" s="11">
        <v>-5150642.33</v>
      </c>
      <c r="E52" s="11"/>
      <c r="F52" s="11">
        <v>4346108.28</v>
      </c>
      <c r="G52" s="12">
        <v>-2559570</v>
      </c>
      <c r="H52" s="12"/>
      <c r="I52" s="12">
        <v>3408283.42</v>
      </c>
      <c r="J52" s="12">
        <v>-139029</v>
      </c>
      <c r="K52" s="12"/>
      <c r="L52" s="12">
        <v>37717.72</v>
      </c>
      <c r="M52" s="12">
        <v>-653895.37</v>
      </c>
      <c r="N52" s="12"/>
      <c r="O52" s="12">
        <v>157272.34</v>
      </c>
      <c r="P52" s="12">
        <v>-890152</v>
      </c>
      <c r="Q52" s="12"/>
      <c r="R52" s="12">
        <v>731103.29</v>
      </c>
      <c r="S52" s="12">
        <v>0</v>
      </c>
      <c r="T52" s="12"/>
      <c r="U52" s="12">
        <v>-173340.26</v>
      </c>
      <c r="V52" s="12">
        <v>-459342</v>
      </c>
      <c r="W52" s="12"/>
      <c r="X52" s="12">
        <v>169969.25</v>
      </c>
      <c r="Y52" s="12">
        <v>0</v>
      </c>
      <c r="Z52" s="12"/>
      <c r="AA52" s="12">
        <v>105654.23</v>
      </c>
      <c r="AB52" s="12">
        <v>-448653.96</v>
      </c>
      <c r="AC52" s="12"/>
      <c r="AD52" s="12">
        <v>-90551.71</v>
      </c>
    </row>
    <row r="53" spans="1:30" s="1" customFormat="1" ht="24.6" customHeight="1" x14ac:dyDescent="0.2">
      <c r="A53" s="9">
        <v>52</v>
      </c>
      <c r="B53" s="10"/>
      <c r="C53" s="10" t="s">
        <v>107</v>
      </c>
      <c r="D53" s="11">
        <v>853772.14</v>
      </c>
      <c r="E53" s="11"/>
      <c r="F53" s="11">
        <v>2846897.96000002</v>
      </c>
      <c r="G53" s="11">
        <v>0</v>
      </c>
      <c r="H53" s="11"/>
      <c r="I53" s="11">
        <v>3594802.34</v>
      </c>
      <c r="J53" s="11">
        <v>0</v>
      </c>
      <c r="K53" s="11"/>
      <c r="L53" s="11">
        <v>-261102.459999999</v>
      </c>
      <c r="M53" s="11">
        <v>0</v>
      </c>
      <c r="N53" s="11"/>
      <c r="O53" s="11">
        <v>249844.56</v>
      </c>
      <c r="P53" s="11">
        <v>0</v>
      </c>
      <c r="Q53" s="11"/>
      <c r="R53" s="11">
        <v>-48964.569999999803</v>
      </c>
      <c r="S53" s="11">
        <v>0</v>
      </c>
      <c r="T53" s="11"/>
      <c r="U53" s="11">
        <v>-132319.32000000199</v>
      </c>
      <c r="V53" s="11">
        <v>14953</v>
      </c>
      <c r="W53" s="11"/>
      <c r="X53" s="11">
        <v>-85433.069999999803</v>
      </c>
      <c r="Y53" s="11">
        <v>58593.35</v>
      </c>
      <c r="Z53" s="11"/>
      <c r="AA53" s="11">
        <v>-341193.58999999898</v>
      </c>
      <c r="AB53" s="11">
        <v>780225.79</v>
      </c>
      <c r="AC53" s="11"/>
      <c r="AD53" s="11">
        <v>-128735.93</v>
      </c>
    </row>
    <row r="54" spans="1:30" s="1" customFormat="1" ht="18.2" customHeight="1" x14ac:dyDescent="0.2">
      <c r="A54" s="9">
        <v>53</v>
      </c>
      <c r="B54" s="13"/>
      <c r="C54" s="13"/>
      <c r="D54" s="14"/>
      <c r="E54" s="14"/>
      <c r="F54" s="14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</row>
    <row r="55" spans="1:30" s="1" customFormat="1" ht="24.6" customHeight="1" x14ac:dyDescent="0.2">
      <c r="A55" s="9">
        <v>54</v>
      </c>
      <c r="B55" s="10"/>
      <c r="C55" s="10" t="s">
        <v>108</v>
      </c>
      <c r="D55" s="11">
        <v>106247346.11</v>
      </c>
      <c r="E55" s="11"/>
      <c r="F55" s="11">
        <v>22959254.399999999</v>
      </c>
      <c r="G55" s="11">
        <v>25493714</v>
      </c>
      <c r="H55" s="11"/>
      <c r="I55" s="11">
        <v>6007959.46</v>
      </c>
      <c r="J55" s="11">
        <v>9293506</v>
      </c>
      <c r="K55" s="11"/>
      <c r="L55" s="11">
        <v>1454598.35</v>
      </c>
      <c r="M55" s="11">
        <v>9089883.8100000005</v>
      </c>
      <c r="N55" s="11"/>
      <c r="O55" s="11">
        <v>1941041.17</v>
      </c>
      <c r="P55" s="11">
        <v>10590774</v>
      </c>
      <c r="Q55" s="11"/>
      <c r="R55" s="11">
        <v>2072007.85</v>
      </c>
      <c r="S55" s="11">
        <v>17133929</v>
      </c>
      <c r="T55" s="11"/>
      <c r="U55" s="11">
        <v>4050185.08</v>
      </c>
      <c r="V55" s="11">
        <v>11306998</v>
      </c>
      <c r="W55" s="11"/>
      <c r="X55" s="11">
        <v>2339064.71</v>
      </c>
      <c r="Y55" s="11">
        <v>13709784.529999999</v>
      </c>
      <c r="Z55" s="11"/>
      <c r="AA55" s="11">
        <v>2872034.23</v>
      </c>
      <c r="AB55" s="11">
        <v>9628756.7699999996</v>
      </c>
      <c r="AC55" s="11"/>
      <c r="AD55" s="11">
        <v>2222363.5499999998</v>
      </c>
    </row>
    <row r="56" spans="1:30" s="1" customFormat="1" ht="18.2" customHeight="1" x14ac:dyDescent="0.2">
      <c r="A56" s="9">
        <v>55</v>
      </c>
      <c r="B56" s="10" t="s">
        <v>109</v>
      </c>
      <c r="C56" s="10" t="s">
        <v>110</v>
      </c>
      <c r="D56" s="11">
        <v>7299802.9900000002</v>
      </c>
      <c r="E56" s="11"/>
      <c r="F56" s="11">
        <v>1549224.17</v>
      </c>
      <c r="G56" s="12">
        <v>1610700</v>
      </c>
      <c r="H56" s="12"/>
      <c r="I56" s="12">
        <v>325671.64</v>
      </c>
      <c r="J56" s="12">
        <v>913472</v>
      </c>
      <c r="K56" s="12"/>
      <c r="L56" s="12">
        <v>188889.57</v>
      </c>
      <c r="M56" s="12">
        <v>557501</v>
      </c>
      <c r="N56" s="12"/>
      <c r="O56" s="12">
        <v>106441.53</v>
      </c>
      <c r="P56" s="12">
        <v>937869</v>
      </c>
      <c r="Q56" s="12"/>
      <c r="R56" s="12">
        <v>191594.41</v>
      </c>
      <c r="S56" s="12">
        <v>1152926</v>
      </c>
      <c r="T56" s="12"/>
      <c r="U56" s="12">
        <v>288707.65000000002</v>
      </c>
      <c r="V56" s="12">
        <v>577780</v>
      </c>
      <c r="W56" s="12"/>
      <c r="X56" s="12">
        <v>107860.66</v>
      </c>
      <c r="Y56" s="12">
        <v>835049.22</v>
      </c>
      <c r="Z56" s="12"/>
      <c r="AA56" s="12">
        <v>188739.07</v>
      </c>
      <c r="AB56" s="12">
        <v>714505.77</v>
      </c>
      <c r="AC56" s="12"/>
      <c r="AD56" s="12">
        <v>151319.64000000001</v>
      </c>
    </row>
    <row r="57" spans="1:30" s="1" customFormat="1" ht="18.2" customHeight="1" x14ac:dyDescent="0.2">
      <c r="A57" s="9">
        <v>56</v>
      </c>
      <c r="B57" s="13" t="s">
        <v>111</v>
      </c>
      <c r="C57" s="13" t="s">
        <v>112</v>
      </c>
      <c r="D57" s="14">
        <v>556020.04</v>
      </c>
      <c r="E57" s="14"/>
      <c r="F57" s="14">
        <v>118278.96</v>
      </c>
      <c r="G57" s="14">
        <v>140500</v>
      </c>
      <c r="H57" s="14"/>
      <c r="I57" s="14">
        <v>31746.21</v>
      </c>
      <c r="J57" s="14">
        <v>35147</v>
      </c>
      <c r="K57" s="14"/>
      <c r="L57" s="14">
        <v>7421.66</v>
      </c>
      <c r="M57" s="14">
        <v>40202</v>
      </c>
      <c r="N57" s="14"/>
      <c r="O57" s="14">
        <v>4239.5</v>
      </c>
      <c r="P57" s="14">
        <v>57000</v>
      </c>
      <c r="Q57" s="14"/>
      <c r="R57" s="14">
        <v>10887.28</v>
      </c>
      <c r="S57" s="14">
        <v>86238</v>
      </c>
      <c r="T57" s="14"/>
      <c r="U57" s="14">
        <v>21959.48</v>
      </c>
      <c r="V57" s="14">
        <v>57350</v>
      </c>
      <c r="W57" s="14"/>
      <c r="X57" s="14">
        <v>10419.94</v>
      </c>
      <c r="Y57" s="14">
        <v>48283.040000000001</v>
      </c>
      <c r="Z57" s="14"/>
      <c r="AA57" s="14">
        <v>11858.67</v>
      </c>
      <c r="AB57" s="14">
        <v>91300</v>
      </c>
      <c r="AC57" s="14"/>
      <c r="AD57" s="14">
        <v>19746.22</v>
      </c>
    </row>
    <row r="58" spans="1:30" s="1" customFormat="1" ht="18.2" customHeight="1" x14ac:dyDescent="0.2">
      <c r="A58" s="9">
        <v>57</v>
      </c>
      <c r="B58" s="13" t="s">
        <v>113</v>
      </c>
      <c r="C58" s="13" t="s">
        <v>114</v>
      </c>
      <c r="D58" s="14">
        <v>5310067.68</v>
      </c>
      <c r="E58" s="14"/>
      <c r="F58" s="14">
        <v>1210279.02</v>
      </c>
      <c r="G58" s="15">
        <v>918700</v>
      </c>
      <c r="H58" s="15"/>
      <c r="I58" s="15">
        <v>195846.44</v>
      </c>
      <c r="J58" s="15">
        <v>718755</v>
      </c>
      <c r="K58" s="15"/>
      <c r="L58" s="15">
        <v>169593.09</v>
      </c>
      <c r="M58" s="15">
        <v>412003</v>
      </c>
      <c r="N58" s="15"/>
      <c r="O58" s="15">
        <v>83348.56</v>
      </c>
      <c r="P58" s="15">
        <v>809469</v>
      </c>
      <c r="Q58" s="15"/>
      <c r="R58" s="15">
        <v>171856.78</v>
      </c>
      <c r="S58" s="15">
        <v>876715</v>
      </c>
      <c r="T58" s="15"/>
      <c r="U58" s="15">
        <v>234401.26</v>
      </c>
      <c r="V58" s="15">
        <v>397685</v>
      </c>
      <c r="W58" s="15"/>
      <c r="X58" s="15">
        <v>89494.83</v>
      </c>
      <c r="Y58" s="15">
        <v>647405.68000000005</v>
      </c>
      <c r="Z58" s="15"/>
      <c r="AA58" s="15">
        <v>150678.17000000001</v>
      </c>
      <c r="AB58" s="15">
        <v>529335</v>
      </c>
      <c r="AC58" s="15"/>
      <c r="AD58" s="15">
        <v>115059.89</v>
      </c>
    </row>
    <row r="59" spans="1:30" s="1" customFormat="1" ht="18.2" customHeight="1" x14ac:dyDescent="0.2">
      <c r="A59" s="9">
        <v>58</v>
      </c>
      <c r="B59" s="13" t="s">
        <v>115</v>
      </c>
      <c r="C59" s="13" t="s">
        <v>116</v>
      </c>
      <c r="D59" s="14">
        <v>408501.18</v>
      </c>
      <c r="E59" s="14"/>
      <c r="F59" s="14"/>
      <c r="G59" s="14">
        <v>45000</v>
      </c>
      <c r="H59" s="14"/>
      <c r="I59" s="14"/>
      <c r="J59" s="14">
        <v>63070</v>
      </c>
      <c r="K59" s="14"/>
      <c r="L59" s="14"/>
      <c r="M59" s="14">
        <v>40000</v>
      </c>
      <c r="N59" s="14"/>
      <c r="O59" s="14"/>
      <c r="P59" s="14">
        <v>20000</v>
      </c>
      <c r="Q59" s="14"/>
      <c r="R59" s="14"/>
      <c r="S59" s="14">
        <v>77807</v>
      </c>
      <c r="T59" s="14"/>
      <c r="U59" s="14"/>
      <c r="V59" s="14">
        <v>50000</v>
      </c>
      <c r="W59" s="14"/>
      <c r="X59" s="14"/>
      <c r="Y59" s="14">
        <v>82624.179999999993</v>
      </c>
      <c r="Z59" s="14"/>
      <c r="AA59" s="14"/>
      <c r="AB59" s="14">
        <v>30000</v>
      </c>
      <c r="AC59" s="14"/>
      <c r="AD59" s="14"/>
    </row>
    <row r="60" spans="1:30" s="1" customFormat="1" ht="18.2" customHeight="1" x14ac:dyDescent="0.2">
      <c r="A60" s="9">
        <v>59</v>
      </c>
      <c r="B60" s="13" t="s">
        <v>117</v>
      </c>
      <c r="C60" s="13" t="s">
        <v>118</v>
      </c>
      <c r="D60" s="14">
        <v>198676.19</v>
      </c>
      <c r="E60" s="14"/>
      <c r="F60" s="14">
        <v>54182.39</v>
      </c>
      <c r="G60" s="15"/>
      <c r="H60" s="15"/>
      <c r="I60" s="15"/>
      <c r="J60" s="15">
        <v>65500</v>
      </c>
      <c r="K60" s="15"/>
      <c r="L60" s="15">
        <v>9341.25</v>
      </c>
      <c r="M60" s="15">
        <v>36535</v>
      </c>
      <c r="N60" s="15"/>
      <c r="O60" s="15">
        <v>14142.75</v>
      </c>
      <c r="P60" s="15">
        <v>33400</v>
      </c>
      <c r="Q60" s="15"/>
      <c r="R60" s="15">
        <v>7229</v>
      </c>
      <c r="S60" s="15">
        <v>35400</v>
      </c>
      <c r="T60" s="15"/>
      <c r="U60" s="15">
        <v>16695</v>
      </c>
      <c r="V60" s="15"/>
      <c r="W60" s="15"/>
      <c r="X60" s="15"/>
      <c r="Y60" s="15">
        <v>341.19</v>
      </c>
      <c r="Z60" s="15"/>
      <c r="AA60" s="15"/>
      <c r="AB60" s="15">
        <v>27500</v>
      </c>
      <c r="AC60" s="15"/>
      <c r="AD60" s="15">
        <v>6774.39</v>
      </c>
    </row>
    <row r="61" spans="1:30" s="1" customFormat="1" ht="18.2" customHeight="1" x14ac:dyDescent="0.2">
      <c r="A61" s="9">
        <v>60</v>
      </c>
      <c r="B61" s="13" t="s">
        <v>119</v>
      </c>
      <c r="C61" s="13" t="s">
        <v>120</v>
      </c>
      <c r="D61" s="14">
        <v>371744.9</v>
      </c>
      <c r="E61" s="14"/>
      <c r="F61" s="14">
        <v>80696.399999999994</v>
      </c>
      <c r="G61" s="14">
        <v>150000</v>
      </c>
      <c r="H61" s="14"/>
      <c r="I61" s="14">
        <v>23935.84</v>
      </c>
      <c r="J61" s="14">
        <v>31000</v>
      </c>
      <c r="K61" s="14"/>
      <c r="L61" s="14">
        <v>2533.5700000000002</v>
      </c>
      <c r="M61" s="14">
        <v>13761</v>
      </c>
      <c r="N61" s="14"/>
      <c r="O61" s="14">
        <v>4710.72</v>
      </c>
      <c r="P61" s="14">
        <v>18000</v>
      </c>
      <c r="Q61" s="14"/>
      <c r="R61" s="14">
        <v>1621.35</v>
      </c>
      <c r="S61" s="14">
        <v>76766</v>
      </c>
      <c r="T61" s="14"/>
      <c r="U61" s="14">
        <v>15651.91</v>
      </c>
      <c r="V61" s="14">
        <v>18000</v>
      </c>
      <c r="W61" s="14"/>
      <c r="X61" s="14">
        <v>3959.64</v>
      </c>
      <c r="Y61" s="14">
        <v>27847.13</v>
      </c>
      <c r="Z61" s="14"/>
      <c r="AA61" s="14">
        <v>18544.23</v>
      </c>
      <c r="AB61" s="14">
        <v>36370.769999999997</v>
      </c>
      <c r="AC61" s="14"/>
      <c r="AD61" s="14">
        <v>9739.14</v>
      </c>
    </row>
    <row r="62" spans="1:30" s="1" customFormat="1" ht="18.2" customHeight="1" x14ac:dyDescent="0.2">
      <c r="A62" s="9">
        <v>61</v>
      </c>
      <c r="B62" s="13"/>
      <c r="C62" s="13" t="s">
        <v>121</v>
      </c>
      <c r="D62" s="14">
        <v>454793</v>
      </c>
      <c r="E62" s="14"/>
      <c r="F62" s="14">
        <v>85787.4</v>
      </c>
      <c r="G62" s="15">
        <v>356500</v>
      </c>
      <c r="H62" s="15"/>
      <c r="I62" s="15">
        <v>74143.149999999994</v>
      </c>
      <c r="J62" s="15"/>
      <c r="K62" s="15"/>
      <c r="L62" s="15"/>
      <c r="M62" s="15">
        <v>15000</v>
      </c>
      <c r="N62" s="15"/>
      <c r="O62" s="15"/>
      <c r="P62" s="15"/>
      <c r="Q62" s="15"/>
      <c r="R62" s="15"/>
      <c r="S62" s="15"/>
      <c r="T62" s="15"/>
      <c r="U62" s="15"/>
      <c r="V62" s="15">
        <v>54745</v>
      </c>
      <c r="W62" s="15"/>
      <c r="X62" s="15">
        <v>3986.25</v>
      </c>
      <c r="Y62" s="15">
        <v>28548</v>
      </c>
      <c r="Z62" s="15"/>
      <c r="AA62" s="15">
        <v>7658</v>
      </c>
      <c r="AB62" s="15"/>
      <c r="AC62" s="15"/>
      <c r="AD62" s="15"/>
    </row>
    <row r="63" spans="1:30" s="1" customFormat="1" ht="18.2" customHeight="1" x14ac:dyDescent="0.2">
      <c r="A63" s="9">
        <v>62</v>
      </c>
      <c r="B63" s="10" t="s">
        <v>122</v>
      </c>
      <c r="C63" s="10" t="s">
        <v>123</v>
      </c>
      <c r="D63" s="11">
        <v>1000</v>
      </c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>
        <v>1000</v>
      </c>
      <c r="Z63" s="11"/>
      <c r="AA63" s="11"/>
      <c r="AB63" s="11"/>
      <c r="AC63" s="11"/>
      <c r="AD63" s="11"/>
    </row>
    <row r="64" spans="1:30" s="1" customFormat="1" ht="18.2" customHeight="1" x14ac:dyDescent="0.2">
      <c r="A64" s="9">
        <v>63</v>
      </c>
      <c r="B64" s="10" t="s">
        <v>124</v>
      </c>
      <c r="C64" s="10" t="s">
        <v>125</v>
      </c>
      <c r="D64" s="11">
        <v>133953.91</v>
      </c>
      <c r="E64" s="11"/>
      <c r="F64" s="11">
        <v>22734.92</v>
      </c>
      <c r="G64" s="12">
        <v>24000</v>
      </c>
      <c r="H64" s="12"/>
      <c r="I64" s="12">
        <v>2.68</v>
      </c>
      <c r="J64" s="12">
        <v>19719</v>
      </c>
      <c r="K64" s="12"/>
      <c r="L64" s="12">
        <v>2190.71</v>
      </c>
      <c r="M64" s="12">
        <v>40931</v>
      </c>
      <c r="N64" s="12"/>
      <c r="O64" s="12">
        <v>11384.97</v>
      </c>
      <c r="P64" s="12"/>
      <c r="Q64" s="12"/>
      <c r="R64" s="12"/>
      <c r="S64" s="12">
        <v>30170</v>
      </c>
      <c r="T64" s="12"/>
      <c r="U64" s="12">
        <v>7374.35</v>
      </c>
      <c r="V64" s="12"/>
      <c r="W64" s="12"/>
      <c r="X64" s="12"/>
      <c r="Y64" s="12">
        <v>19133.91</v>
      </c>
      <c r="Z64" s="12"/>
      <c r="AA64" s="12">
        <v>1782.21</v>
      </c>
      <c r="AB64" s="12"/>
      <c r="AC64" s="12"/>
      <c r="AD64" s="12"/>
    </row>
    <row r="65" spans="1:30" s="1" customFormat="1" ht="18.2" customHeight="1" x14ac:dyDescent="0.2">
      <c r="A65" s="9">
        <v>64</v>
      </c>
      <c r="B65" s="13" t="s">
        <v>126</v>
      </c>
      <c r="C65" s="13" t="s">
        <v>127</v>
      </c>
      <c r="D65" s="14">
        <v>7975</v>
      </c>
      <c r="E65" s="14"/>
      <c r="F65" s="14">
        <v>1436.21</v>
      </c>
      <c r="G65" s="14"/>
      <c r="H65" s="14"/>
      <c r="I65" s="14"/>
      <c r="J65" s="14"/>
      <c r="K65" s="14"/>
      <c r="L65" s="14">
        <v>176.13</v>
      </c>
      <c r="M65" s="14">
        <v>7975</v>
      </c>
      <c r="N65" s="14"/>
      <c r="O65" s="14">
        <v>1260.08</v>
      </c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</row>
    <row r="66" spans="1:30" s="1" customFormat="1" ht="18.2" customHeight="1" x14ac:dyDescent="0.2">
      <c r="A66" s="9">
        <v>65</v>
      </c>
      <c r="B66" s="13" t="s">
        <v>128</v>
      </c>
      <c r="C66" s="13" t="s">
        <v>129</v>
      </c>
      <c r="D66" s="14">
        <v>85528.91</v>
      </c>
      <c r="E66" s="14"/>
      <c r="F66" s="14">
        <v>16845.71</v>
      </c>
      <c r="G66" s="15"/>
      <c r="H66" s="15"/>
      <c r="I66" s="15"/>
      <c r="J66" s="15">
        <v>19719</v>
      </c>
      <c r="K66" s="15"/>
      <c r="L66" s="15">
        <v>2014.58</v>
      </c>
      <c r="M66" s="15">
        <v>32956</v>
      </c>
      <c r="N66" s="15"/>
      <c r="O66" s="15">
        <v>10124.89</v>
      </c>
      <c r="P66" s="15"/>
      <c r="Q66" s="15"/>
      <c r="R66" s="15"/>
      <c r="S66" s="15">
        <v>13720</v>
      </c>
      <c r="T66" s="15"/>
      <c r="U66" s="15">
        <v>2924.03</v>
      </c>
      <c r="V66" s="15"/>
      <c r="W66" s="15"/>
      <c r="X66" s="15"/>
      <c r="Y66" s="15">
        <v>19133.91</v>
      </c>
      <c r="Z66" s="15"/>
      <c r="AA66" s="15">
        <v>1782.21</v>
      </c>
      <c r="AB66" s="15"/>
      <c r="AC66" s="15"/>
      <c r="AD66" s="15"/>
    </row>
    <row r="67" spans="1:30" s="1" customFormat="1" ht="18.2" customHeight="1" x14ac:dyDescent="0.2">
      <c r="A67" s="9">
        <v>66</v>
      </c>
      <c r="B67" s="13"/>
      <c r="C67" s="13" t="s">
        <v>130</v>
      </c>
      <c r="D67" s="14">
        <v>40450</v>
      </c>
      <c r="E67" s="14"/>
      <c r="F67" s="14">
        <v>4453</v>
      </c>
      <c r="G67" s="14">
        <v>24000</v>
      </c>
      <c r="H67" s="14"/>
      <c r="I67" s="14">
        <v>2.68</v>
      </c>
      <c r="J67" s="14"/>
      <c r="K67" s="14"/>
      <c r="L67" s="14"/>
      <c r="M67" s="14"/>
      <c r="N67" s="14"/>
      <c r="O67" s="14"/>
      <c r="P67" s="14"/>
      <c r="Q67" s="14"/>
      <c r="R67" s="14"/>
      <c r="S67" s="14">
        <v>16450</v>
      </c>
      <c r="T67" s="14"/>
      <c r="U67" s="14">
        <v>4450.32</v>
      </c>
      <c r="V67" s="14"/>
      <c r="W67" s="14"/>
      <c r="X67" s="14"/>
      <c r="Y67" s="14"/>
      <c r="Z67" s="14"/>
      <c r="AA67" s="14"/>
      <c r="AB67" s="14"/>
      <c r="AC67" s="14"/>
      <c r="AD67" s="14"/>
    </row>
    <row r="68" spans="1:30" s="1" customFormat="1" ht="18.2" customHeight="1" x14ac:dyDescent="0.2">
      <c r="A68" s="9">
        <v>67</v>
      </c>
      <c r="B68" s="10" t="s">
        <v>131</v>
      </c>
      <c r="C68" s="10" t="s">
        <v>132</v>
      </c>
      <c r="D68" s="11">
        <v>9008866.2799999993</v>
      </c>
      <c r="E68" s="11"/>
      <c r="F68" s="11">
        <v>1249684.32</v>
      </c>
      <c r="G68" s="12">
        <v>1855033</v>
      </c>
      <c r="H68" s="12"/>
      <c r="I68" s="12">
        <v>382677.61</v>
      </c>
      <c r="J68" s="12">
        <v>643928</v>
      </c>
      <c r="K68" s="12"/>
      <c r="L68" s="12">
        <v>83431.03</v>
      </c>
      <c r="M68" s="12">
        <v>970053</v>
      </c>
      <c r="N68" s="12"/>
      <c r="O68" s="12">
        <v>96653.7</v>
      </c>
      <c r="P68" s="12">
        <v>743985</v>
      </c>
      <c r="Q68" s="12"/>
      <c r="R68" s="12">
        <v>126214.09</v>
      </c>
      <c r="S68" s="12">
        <v>1292864</v>
      </c>
      <c r="T68" s="12"/>
      <c r="U68" s="12">
        <v>128793.21</v>
      </c>
      <c r="V68" s="12">
        <v>1325702</v>
      </c>
      <c r="W68" s="12"/>
      <c r="X68" s="12">
        <v>116133.78</v>
      </c>
      <c r="Y68" s="12">
        <v>778604.28</v>
      </c>
      <c r="Z68" s="12"/>
      <c r="AA68" s="12">
        <v>147249.79</v>
      </c>
      <c r="AB68" s="12">
        <v>1398697</v>
      </c>
      <c r="AC68" s="12"/>
      <c r="AD68" s="12">
        <v>168531.11</v>
      </c>
    </row>
    <row r="69" spans="1:30" s="1" customFormat="1" ht="18.2" customHeight="1" x14ac:dyDescent="0.2">
      <c r="A69" s="9">
        <v>68</v>
      </c>
      <c r="B69" s="13" t="s">
        <v>133</v>
      </c>
      <c r="C69" s="13" t="s">
        <v>134</v>
      </c>
      <c r="D69" s="14">
        <v>5000</v>
      </c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>
        <v>5000</v>
      </c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</row>
    <row r="70" spans="1:30" s="1" customFormat="1" ht="18.2" customHeight="1" x14ac:dyDescent="0.2">
      <c r="A70" s="9">
        <v>69</v>
      </c>
      <c r="B70" s="13" t="s">
        <v>135</v>
      </c>
      <c r="C70" s="13" t="s">
        <v>136</v>
      </c>
      <c r="D70" s="14">
        <v>32450</v>
      </c>
      <c r="E70" s="14"/>
      <c r="F70" s="14">
        <v>7284.69</v>
      </c>
      <c r="G70" s="15"/>
      <c r="H70" s="15"/>
      <c r="I70" s="15"/>
      <c r="J70" s="15">
        <v>5000</v>
      </c>
      <c r="K70" s="15"/>
      <c r="L70" s="15">
        <v>512.20000000000005</v>
      </c>
      <c r="M70" s="15"/>
      <c r="N70" s="15"/>
      <c r="O70" s="15"/>
      <c r="P70" s="15"/>
      <c r="Q70" s="15"/>
      <c r="R70" s="15"/>
      <c r="S70" s="15">
        <v>3150</v>
      </c>
      <c r="T70" s="15"/>
      <c r="U70" s="15">
        <v>1100.4000000000001</v>
      </c>
      <c r="V70" s="15">
        <v>24300</v>
      </c>
      <c r="W70" s="15"/>
      <c r="X70" s="15">
        <v>5672.09</v>
      </c>
      <c r="Y70" s="15"/>
      <c r="Z70" s="15"/>
      <c r="AA70" s="15"/>
      <c r="AB70" s="15"/>
      <c r="AC70" s="15"/>
      <c r="AD70" s="15"/>
    </row>
    <row r="71" spans="1:30" s="1" customFormat="1" ht="18.2" customHeight="1" x14ac:dyDescent="0.2">
      <c r="A71" s="9">
        <v>70</v>
      </c>
      <c r="B71" s="13" t="s">
        <v>137</v>
      </c>
      <c r="C71" s="13" t="s">
        <v>138</v>
      </c>
      <c r="D71" s="14">
        <v>5800</v>
      </c>
      <c r="E71" s="14"/>
      <c r="F71" s="14">
        <v>3398.73</v>
      </c>
      <c r="G71" s="14">
        <v>5800</v>
      </c>
      <c r="H71" s="14"/>
      <c r="I71" s="14">
        <v>3398.73</v>
      </c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</row>
    <row r="72" spans="1:30" s="1" customFormat="1" ht="18.2" customHeight="1" x14ac:dyDescent="0.2">
      <c r="A72" s="9">
        <v>71</v>
      </c>
      <c r="B72" s="13" t="s">
        <v>139</v>
      </c>
      <c r="C72" s="13" t="s">
        <v>140</v>
      </c>
      <c r="D72" s="14"/>
      <c r="E72" s="14"/>
      <c r="F72" s="14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</row>
    <row r="73" spans="1:30" s="1" customFormat="1" ht="18.2" customHeight="1" x14ac:dyDescent="0.2">
      <c r="A73" s="9">
        <v>72</v>
      </c>
      <c r="B73" s="13" t="s">
        <v>141</v>
      </c>
      <c r="C73" s="13" t="s">
        <v>142</v>
      </c>
      <c r="D73" s="14">
        <v>13680</v>
      </c>
      <c r="E73" s="14"/>
      <c r="F73" s="14">
        <v>3420</v>
      </c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>
        <v>13680</v>
      </c>
      <c r="T73" s="14"/>
      <c r="U73" s="14">
        <v>3420</v>
      </c>
      <c r="V73" s="14"/>
      <c r="W73" s="14"/>
      <c r="X73" s="14"/>
      <c r="Y73" s="14"/>
      <c r="Z73" s="14"/>
      <c r="AA73" s="14"/>
      <c r="AB73" s="14"/>
      <c r="AC73" s="14"/>
      <c r="AD73" s="14"/>
    </row>
    <row r="74" spans="1:30" s="1" customFormat="1" ht="18.2" customHeight="1" x14ac:dyDescent="0.2">
      <c r="A74" s="9">
        <v>73</v>
      </c>
      <c r="B74" s="13" t="s">
        <v>143</v>
      </c>
      <c r="C74" s="13" t="s">
        <v>144</v>
      </c>
      <c r="D74" s="14">
        <v>58740</v>
      </c>
      <c r="E74" s="14"/>
      <c r="F74" s="14">
        <v>22173.75</v>
      </c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>
        <v>58740</v>
      </c>
      <c r="W74" s="15"/>
      <c r="X74" s="15">
        <v>22173.75</v>
      </c>
      <c r="Y74" s="15"/>
      <c r="Z74" s="15"/>
      <c r="AA74" s="15"/>
      <c r="AB74" s="15"/>
      <c r="AC74" s="15"/>
      <c r="AD74" s="15"/>
    </row>
    <row r="75" spans="1:30" s="1" customFormat="1" ht="18.2" customHeight="1" x14ac:dyDescent="0.2">
      <c r="A75" s="9">
        <v>74</v>
      </c>
      <c r="B75" s="13" t="s">
        <v>145</v>
      </c>
      <c r="C75" s="13" t="s">
        <v>146</v>
      </c>
      <c r="D75" s="14">
        <v>5489209</v>
      </c>
      <c r="E75" s="14"/>
      <c r="F75" s="14">
        <v>675160.03</v>
      </c>
      <c r="G75" s="14">
        <v>663499</v>
      </c>
      <c r="H75" s="14"/>
      <c r="I75" s="14">
        <v>160245.96</v>
      </c>
      <c r="J75" s="14">
        <v>551600</v>
      </c>
      <c r="K75" s="14"/>
      <c r="L75" s="14">
        <v>82918.83</v>
      </c>
      <c r="M75" s="14">
        <v>745000</v>
      </c>
      <c r="N75" s="14"/>
      <c r="O75" s="14">
        <v>42954.68</v>
      </c>
      <c r="P75" s="14">
        <v>635485</v>
      </c>
      <c r="Q75" s="14"/>
      <c r="R75" s="14">
        <v>103991.41</v>
      </c>
      <c r="S75" s="14">
        <v>776000</v>
      </c>
      <c r="T75" s="14"/>
      <c r="U75" s="14">
        <v>49622.54</v>
      </c>
      <c r="V75" s="14">
        <v>545490</v>
      </c>
      <c r="W75" s="14"/>
      <c r="X75" s="14">
        <v>21520.44</v>
      </c>
      <c r="Y75" s="14">
        <v>494735</v>
      </c>
      <c r="Z75" s="14"/>
      <c r="AA75" s="14">
        <v>93734.55</v>
      </c>
      <c r="AB75" s="14">
        <v>1077400</v>
      </c>
      <c r="AC75" s="14"/>
      <c r="AD75" s="14">
        <v>120171.62</v>
      </c>
    </row>
    <row r="76" spans="1:30" s="1" customFormat="1" ht="18.2" customHeight="1" x14ac:dyDescent="0.2">
      <c r="A76" s="9">
        <v>75</v>
      </c>
      <c r="B76" s="13" t="s">
        <v>147</v>
      </c>
      <c r="C76" s="13" t="s">
        <v>148</v>
      </c>
      <c r="D76" s="14">
        <v>286737</v>
      </c>
      <c r="E76" s="14"/>
      <c r="F76" s="14">
        <v>63948.160000000003</v>
      </c>
      <c r="G76" s="15">
        <v>245000</v>
      </c>
      <c r="H76" s="15"/>
      <c r="I76" s="15">
        <v>54330.98</v>
      </c>
      <c r="J76" s="15"/>
      <c r="K76" s="15"/>
      <c r="L76" s="15"/>
      <c r="M76" s="15"/>
      <c r="N76" s="15"/>
      <c r="O76" s="15"/>
      <c r="P76" s="15"/>
      <c r="Q76" s="15"/>
      <c r="R76" s="15"/>
      <c r="S76" s="15">
        <v>40297</v>
      </c>
      <c r="T76" s="15"/>
      <c r="U76" s="15">
        <v>9256.42</v>
      </c>
      <c r="V76" s="15"/>
      <c r="W76" s="15"/>
      <c r="X76" s="15"/>
      <c r="Y76" s="15"/>
      <c r="Z76" s="15"/>
      <c r="AA76" s="15"/>
      <c r="AB76" s="15">
        <v>1440</v>
      </c>
      <c r="AC76" s="15"/>
      <c r="AD76" s="15">
        <v>360.76</v>
      </c>
    </row>
    <row r="77" spans="1:30" s="1" customFormat="1" ht="18.2" customHeight="1" x14ac:dyDescent="0.2">
      <c r="A77" s="9">
        <v>76</v>
      </c>
      <c r="B77" s="13" t="s">
        <v>149</v>
      </c>
      <c r="C77" s="13" t="s">
        <v>150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</row>
    <row r="78" spans="1:30" s="1" customFormat="1" ht="18.2" customHeight="1" x14ac:dyDescent="0.2">
      <c r="A78" s="9">
        <v>77</v>
      </c>
      <c r="B78" s="13" t="s">
        <v>151</v>
      </c>
      <c r="C78" s="13" t="s">
        <v>152</v>
      </c>
      <c r="D78" s="14"/>
      <c r="E78" s="14"/>
      <c r="F78" s="14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</row>
    <row r="79" spans="1:30" s="1" customFormat="1" ht="18.2" customHeight="1" x14ac:dyDescent="0.2">
      <c r="A79" s="9">
        <v>78</v>
      </c>
      <c r="B79" s="13" t="s">
        <v>153</v>
      </c>
      <c r="C79" s="13" t="s">
        <v>154</v>
      </c>
      <c r="D79" s="14">
        <v>54529.56</v>
      </c>
      <c r="E79" s="14"/>
      <c r="F79" s="14">
        <v>19161.62</v>
      </c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>
        <v>54529.56</v>
      </c>
      <c r="Z79" s="14"/>
      <c r="AA79" s="14">
        <v>19161.62</v>
      </c>
      <c r="AB79" s="14"/>
      <c r="AC79" s="14"/>
      <c r="AD79" s="14"/>
    </row>
    <row r="80" spans="1:30" s="1" customFormat="1" ht="18.2" customHeight="1" x14ac:dyDescent="0.2">
      <c r="A80" s="9">
        <v>79</v>
      </c>
      <c r="B80" s="13" t="s">
        <v>155</v>
      </c>
      <c r="C80" s="13" t="s">
        <v>156</v>
      </c>
      <c r="D80" s="14">
        <v>2500</v>
      </c>
      <c r="E80" s="14"/>
      <c r="F80" s="14">
        <v>540</v>
      </c>
      <c r="G80" s="15"/>
      <c r="H80" s="15"/>
      <c r="I80" s="15"/>
      <c r="J80" s="15"/>
      <c r="K80" s="15"/>
      <c r="L80" s="15"/>
      <c r="M80" s="15"/>
      <c r="N80" s="15"/>
      <c r="O80" s="15"/>
      <c r="P80" s="15">
        <v>2500</v>
      </c>
      <c r="Q80" s="15"/>
      <c r="R80" s="15">
        <v>540</v>
      </c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</row>
    <row r="81" spans="1:30" s="1" customFormat="1" ht="18.2" customHeight="1" x14ac:dyDescent="0.2">
      <c r="A81" s="9">
        <v>80</v>
      </c>
      <c r="B81" s="13" t="s">
        <v>157</v>
      </c>
      <c r="C81" s="13" t="s">
        <v>158</v>
      </c>
      <c r="D81" s="14">
        <v>204149</v>
      </c>
      <c r="E81" s="14"/>
      <c r="F81" s="14">
        <v>21712.28</v>
      </c>
      <c r="G81" s="14">
        <v>182500</v>
      </c>
      <c r="H81" s="14"/>
      <c r="I81" s="14">
        <v>20864.439999999999</v>
      </c>
      <c r="J81" s="14"/>
      <c r="K81" s="14"/>
      <c r="L81" s="14"/>
      <c r="M81" s="14"/>
      <c r="N81" s="14"/>
      <c r="O81" s="14"/>
      <c r="P81" s="14"/>
      <c r="Q81" s="14"/>
      <c r="R81" s="14"/>
      <c r="S81" s="14">
        <v>750</v>
      </c>
      <c r="T81" s="14"/>
      <c r="U81" s="14">
        <v>500</v>
      </c>
      <c r="V81" s="14">
        <v>20899</v>
      </c>
      <c r="W81" s="14"/>
      <c r="X81" s="14">
        <v>347.84</v>
      </c>
      <c r="Y81" s="14"/>
      <c r="Z81" s="14"/>
      <c r="AA81" s="14"/>
      <c r="AB81" s="14"/>
      <c r="AC81" s="14"/>
      <c r="AD81" s="14"/>
    </row>
    <row r="82" spans="1:30" s="1" customFormat="1" ht="18.2" customHeight="1" x14ac:dyDescent="0.2">
      <c r="A82" s="9">
        <v>81</v>
      </c>
      <c r="B82" s="13" t="s">
        <v>159</v>
      </c>
      <c r="C82" s="13" t="s">
        <v>160</v>
      </c>
      <c r="D82" s="14">
        <v>890438</v>
      </c>
      <c r="E82" s="14"/>
      <c r="F82" s="14">
        <v>56717.48</v>
      </c>
      <c r="G82" s="15">
        <v>77000</v>
      </c>
      <c r="H82" s="15"/>
      <c r="I82" s="15">
        <v>2538.6</v>
      </c>
      <c r="J82" s="15"/>
      <c r="K82" s="15"/>
      <c r="L82" s="15"/>
      <c r="M82" s="15">
        <v>5000</v>
      </c>
      <c r="N82" s="15"/>
      <c r="O82" s="15"/>
      <c r="P82" s="15">
        <v>106000</v>
      </c>
      <c r="Q82" s="15"/>
      <c r="R82" s="15">
        <v>21682.68</v>
      </c>
      <c r="S82" s="15">
        <v>230000</v>
      </c>
      <c r="T82" s="15"/>
      <c r="U82" s="15">
        <v>9899.2000000000007</v>
      </c>
      <c r="V82" s="15">
        <v>472438</v>
      </c>
      <c r="W82" s="15"/>
      <c r="X82" s="15">
        <v>22597</v>
      </c>
      <c r="Y82" s="15"/>
      <c r="Z82" s="15"/>
      <c r="AA82" s="15"/>
      <c r="AB82" s="15"/>
      <c r="AC82" s="15"/>
      <c r="AD82" s="15"/>
    </row>
    <row r="83" spans="1:30" s="1" customFormat="1" ht="18.2" customHeight="1" x14ac:dyDescent="0.2">
      <c r="A83" s="9">
        <v>82</v>
      </c>
      <c r="B83" s="13" t="s">
        <v>161</v>
      </c>
      <c r="C83" s="13" t="s">
        <v>162</v>
      </c>
      <c r="D83" s="14">
        <v>1862353.72</v>
      </c>
      <c r="E83" s="14"/>
      <c r="F83" s="14">
        <v>356205.2</v>
      </c>
      <c r="G83" s="14">
        <v>681234</v>
      </c>
      <c r="H83" s="14"/>
      <c r="I83" s="14">
        <v>141298.9</v>
      </c>
      <c r="J83" s="14">
        <v>87328</v>
      </c>
      <c r="K83" s="14"/>
      <c r="L83" s="14"/>
      <c r="M83" s="14">
        <v>220053</v>
      </c>
      <c r="N83" s="14"/>
      <c r="O83" s="14">
        <v>53699.02</v>
      </c>
      <c r="P83" s="14"/>
      <c r="Q83" s="14"/>
      <c r="R83" s="14"/>
      <c r="S83" s="14">
        <v>223987</v>
      </c>
      <c r="T83" s="14"/>
      <c r="U83" s="14">
        <v>54994.65</v>
      </c>
      <c r="V83" s="14">
        <v>100555</v>
      </c>
      <c r="W83" s="14"/>
      <c r="X83" s="14">
        <v>23860.28</v>
      </c>
      <c r="Y83" s="14">
        <v>229339.72</v>
      </c>
      <c r="Z83" s="14"/>
      <c r="AA83" s="14">
        <v>34353.620000000003</v>
      </c>
      <c r="AB83" s="14">
        <v>319857</v>
      </c>
      <c r="AC83" s="14"/>
      <c r="AD83" s="14">
        <v>47998.73</v>
      </c>
    </row>
    <row r="84" spans="1:30" s="1" customFormat="1" ht="18.2" customHeight="1" x14ac:dyDescent="0.2">
      <c r="A84" s="9">
        <v>83</v>
      </c>
      <c r="B84" s="13"/>
      <c r="C84" s="13" t="s">
        <v>163</v>
      </c>
      <c r="D84" s="14">
        <v>103280</v>
      </c>
      <c r="E84" s="14"/>
      <c r="F84" s="14">
        <v>19962.38</v>
      </c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>
        <v>103280</v>
      </c>
      <c r="W84" s="15"/>
      <c r="X84" s="15">
        <v>19962.38</v>
      </c>
      <c r="Y84" s="15"/>
      <c r="Z84" s="15"/>
      <c r="AA84" s="15"/>
      <c r="AB84" s="15"/>
      <c r="AC84" s="15"/>
      <c r="AD84" s="15"/>
    </row>
    <row r="85" spans="1:30" s="1" customFormat="1" ht="18.2" customHeight="1" x14ac:dyDescent="0.2">
      <c r="A85" s="9">
        <v>84</v>
      </c>
      <c r="B85" s="10" t="s">
        <v>164</v>
      </c>
      <c r="C85" s="10" t="s">
        <v>165</v>
      </c>
      <c r="D85" s="11">
        <v>2404598.7999999998</v>
      </c>
      <c r="E85" s="11"/>
      <c r="F85" s="11">
        <v>453770.17</v>
      </c>
      <c r="G85" s="11">
        <v>846200</v>
      </c>
      <c r="H85" s="11"/>
      <c r="I85" s="11">
        <v>110899.8</v>
      </c>
      <c r="J85" s="11">
        <v>203389</v>
      </c>
      <c r="K85" s="11"/>
      <c r="L85" s="11">
        <v>56126.239999999998</v>
      </c>
      <c r="M85" s="11">
        <v>217989</v>
      </c>
      <c r="N85" s="11"/>
      <c r="O85" s="11">
        <v>30279.89</v>
      </c>
      <c r="P85" s="11">
        <v>312900</v>
      </c>
      <c r="Q85" s="11"/>
      <c r="R85" s="11">
        <v>47946.31</v>
      </c>
      <c r="S85" s="11">
        <v>177068</v>
      </c>
      <c r="T85" s="11"/>
      <c r="U85" s="11">
        <v>28300.06</v>
      </c>
      <c r="V85" s="11">
        <v>573660</v>
      </c>
      <c r="W85" s="11"/>
      <c r="X85" s="11">
        <v>149194.04</v>
      </c>
      <c r="Y85" s="11">
        <v>9892.7999999999993</v>
      </c>
      <c r="Z85" s="11"/>
      <c r="AA85" s="11">
        <v>629.41999999999996</v>
      </c>
      <c r="AB85" s="11">
        <v>63500</v>
      </c>
      <c r="AC85" s="11"/>
      <c r="AD85" s="11">
        <v>30394.41</v>
      </c>
    </row>
    <row r="86" spans="1:30" s="1" customFormat="1" ht="18.2" customHeight="1" x14ac:dyDescent="0.2">
      <c r="A86" s="9">
        <v>85</v>
      </c>
      <c r="B86" s="13" t="s">
        <v>166</v>
      </c>
      <c r="C86" s="13" t="s">
        <v>167</v>
      </c>
      <c r="D86" s="14">
        <v>425549.4</v>
      </c>
      <c r="E86" s="14"/>
      <c r="F86" s="14">
        <v>101436.49</v>
      </c>
      <c r="G86" s="15">
        <v>31000</v>
      </c>
      <c r="H86" s="15"/>
      <c r="I86" s="15">
        <v>4772.6499999999996</v>
      </c>
      <c r="J86" s="15">
        <v>72000</v>
      </c>
      <c r="K86" s="15"/>
      <c r="L86" s="15">
        <v>18970.61</v>
      </c>
      <c r="M86" s="15">
        <v>40000</v>
      </c>
      <c r="N86" s="15"/>
      <c r="O86" s="15">
        <v>8719.31</v>
      </c>
      <c r="P86" s="15">
        <v>20300</v>
      </c>
      <c r="Q86" s="15"/>
      <c r="R86" s="15">
        <v>1063.17</v>
      </c>
      <c r="S86" s="15">
        <v>115568</v>
      </c>
      <c r="T86" s="15"/>
      <c r="U86" s="15">
        <v>20123.349999999999</v>
      </c>
      <c r="V86" s="15">
        <v>80735</v>
      </c>
      <c r="W86" s="15"/>
      <c r="X86" s="15">
        <v>16806.77</v>
      </c>
      <c r="Y86" s="15">
        <v>2446.4</v>
      </c>
      <c r="Z86" s="15"/>
      <c r="AA86" s="15">
        <v>586.22</v>
      </c>
      <c r="AB86" s="15">
        <v>63500</v>
      </c>
      <c r="AC86" s="15"/>
      <c r="AD86" s="15">
        <v>30394.41</v>
      </c>
    </row>
    <row r="87" spans="1:30" s="1" customFormat="1" ht="18.2" customHeight="1" x14ac:dyDescent="0.2">
      <c r="A87" s="9">
        <v>86</v>
      </c>
      <c r="B87" s="13" t="s">
        <v>168</v>
      </c>
      <c r="C87" s="13" t="s">
        <v>169</v>
      </c>
      <c r="D87" s="14">
        <v>1175517</v>
      </c>
      <c r="E87" s="14"/>
      <c r="F87" s="14">
        <v>166964.43</v>
      </c>
      <c r="G87" s="14">
        <v>385000</v>
      </c>
      <c r="H87" s="14"/>
      <c r="I87" s="14">
        <v>57306.99</v>
      </c>
      <c r="J87" s="14">
        <v>77643</v>
      </c>
      <c r="K87" s="14"/>
      <c r="L87" s="14">
        <v>10384.25</v>
      </c>
      <c r="M87" s="14">
        <v>177989</v>
      </c>
      <c r="N87" s="14"/>
      <c r="O87" s="14">
        <v>21560.58</v>
      </c>
      <c r="P87" s="14">
        <v>200000</v>
      </c>
      <c r="Q87" s="14"/>
      <c r="R87" s="14">
        <v>23267.87</v>
      </c>
      <c r="S87" s="14"/>
      <c r="T87" s="14"/>
      <c r="U87" s="14"/>
      <c r="V87" s="14">
        <v>334885</v>
      </c>
      <c r="W87" s="14"/>
      <c r="X87" s="14">
        <v>54444.74</v>
      </c>
      <c r="Y87" s="14"/>
      <c r="Z87" s="14"/>
      <c r="AA87" s="14"/>
      <c r="AB87" s="14"/>
      <c r="AC87" s="14"/>
      <c r="AD87" s="14"/>
    </row>
    <row r="88" spans="1:30" s="1" customFormat="1" ht="18.2" customHeight="1" x14ac:dyDescent="0.2">
      <c r="A88" s="9">
        <v>87</v>
      </c>
      <c r="B88" s="13" t="s">
        <v>170</v>
      </c>
      <c r="C88" s="13" t="s">
        <v>171</v>
      </c>
      <c r="D88" s="14">
        <v>67000</v>
      </c>
      <c r="E88" s="14"/>
      <c r="F88" s="14">
        <v>7522.12</v>
      </c>
      <c r="G88" s="15">
        <v>67000</v>
      </c>
      <c r="H88" s="15"/>
      <c r="I88" s="15">
        <v>7522.12</v>
      </c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</row>
    <row r="89" spans="1:30" s="1" customFormat="1" ht="18.2" customHeight="1" x14ac:dyDescent="0.2">
      <c r="A89" s="9">
        <v>88</v>
      </c>
      <c r="B89" s="13" t="s">
        <v>172</v>
      </c>
      <c r="C89" s="13" t="s">
        <v>173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</row>
    <row r="90" spans="1:30" s="1" customFormat="1" ht="18.2" customHeight="1" x14ac:dyDescent="0.2">
      <c r="A90" s="9">
        <v>89</v>
      </c>
      <c r="B90" s="13" t="s">
        <v>174</v>
      </c>
      <c r="C90" s="13" t="s">
        <v>175</v>
      </c>
      <c r="D90" s="14">
        <v>570046</v>
      </c>
      <c r="E90" s="14"/>
      <c r="F90" s="14">
        <v>99699.4</v>
      </c>
      <c r="G90" s="15">
        <v>363200</v>
      </c>
      <c r="H90" s="15"/>
      <c r="I90" s="15">
        <v>41298.04</v>
      </c>
      <c r="J90" s="15">
        <v>53746</v>
      </c>
      <c r="K90" s="15"/>
      <c r="L90" s="15">
        <v>26771.38</v>
      </c>
      <c r="M90" s="15"/>
      <c r="N90" s="15"/>
      <c r="O90" s="15"/>
      <c r="P90" s="15">
        <v>91600</v>
      </c>
      <c r="Q90" s="15"/>
      <c r="R90" s="15">
        <v>23453.27</v>
      </c>
      <c r="S90" s="15">
        <v>61500</v>
      </c>
      <c r="T90" s="15"/>
      <c r="U90" s="15">
        <v>8176.71</v>
      </c>
      <c r="V90" s="15"/>
      <c r="W90" s="15"/>
      <c r="X90" s="15"/>
      <c r="Y90" s="15"/>
      <c r="Z90" s="15"/>
      <c r="AA90" s="15"/>
      <c r="AB90" s="15"/>
      <c r="AC90" s="15"/>
      <c r="AD90" s="15"/>
    </row>
    <row r="91" spans="1:30" s="1" customFormat="1" ht="18.2" customHeight="1" x14ac:dyDescent="0.2">
      <c r="A91" s="9">
        <v>90</v>
      </c>
      <c r="B91" s="13"/>
      <c r="C91" s="13" t="s">
        <v>176</v>
      </c>
      <c r="D91" s="14">
        <v>166486.39999999999</v>
      </c>
      <c r="E91" s="14"/>
      <c r="F91" s="14">
        <v>78147.73</v>
      </c>
      <c r="G91" s="14"/>
      <c r="H91" s="14"/>
      <c r="I91" s="14"/>
      <c r="J91" s="14"/>
      <c r="K91" s="14"/>
      <c r="L91" s="14"/>
      <c r="M91" s="14"/>
      <c r="N91" s="14"/>
      <c r="O91" s="14"/>
      <c r="P91" s="14">
        <v>1000</v>
      </c>
      <c r="Q91" s="14"/>
      <c r="R91" s="14">
        <v>162</v>
      </c>
      <c r="S91" s="14"/>
      <c r="T91" s="14"/>
      <c r="U91" s="14"/>
      <c r="V91" s="14">
        <v>158040</v>
      </c>
      <c r="W91" s="14"/>
      <c r="X91" s="14">
        <v>77942.53</v>
      </c>
      <c r="Y91" s="14">
        <v>7446.4</v>
      </c>
      <c r="Z91" s="14"/>
      <c r="AA91" s="14">
        <v>43.2</v>
      </c>
      <c r="AB91" s="14"/>
      <c r="AC91" s="14"/>
      <c r="AD91" s="14"/>
    </row>
    <row r="92" spans="1:30" s="1" customFormat="1" ht="18.2" customHeight="1" x14ac:dyDescent="0.2">
      <c r="A92" s="9">
        <v>91</v>
      </c>
      <c r="B92" s="10" t="s">
        <v>177</v>
      </c>
      <c r="C92" s="10" t="s">
        <v>178</v>
      </c>
      <c r="D92" s="11">
        <v>8386310.79</v>
      </c>
      <c r="E92" s="11"/>
      <c r="F92" s="11">
        <v>1228608.6000000001</v>
      </c>
      <c r="G92" s="12">
        <v>1514013</v>
      </c>
      <c r="H92" s="12"/>
      <c r="I92" s="12">
        <v>127856.28</v>
      </c>
      <c r="J92" s="12">
        <v>631108</v>
      </c>
      <c r="K92" s="12"/>
      <c r="L92" s="12">
        <v>84428.88</v>
      </c>
      <c r="M92" s="12">
        <v>433050</v>
      </c>
      <c r="N92" s="12"/>
      <c r="O92" s="12">
        <v>32231.54</v>
      </c>
      <c r="P92" s="12">
        <v>1131200</v>
      </c>
      <c r="Q92" s="12"/>
      <c r="R92" s="12">
        <v>64556.14</v>
      </c>
      <c r="S92" s="12">
        <v>867663</v>
      </c>
      <c r="T92" s="12"/>
      <c r="U92" s="12">
        <v>265182.33</v>
      </c>
      <c r="V92" s="12">
        <v>680099</v>
      </c>
      <c r="W92" s="12"/>
      <c r="X92" s="12">
        <v>148678.72</v>
      </c>
      <c r="Y92" s="12">
        <v>1756477.79</v>
      </c>
      <c r="Z92" s="12"/>
      <c r="AA92" s="12">
        <v>198789.27</v>
      </c>
      <c r="AB92" s="12">
        <v>1372700</v>
      </c>
      <c r="AC92" s="12"/>
      <c r="AD92" s="12">
        <v>306885.44</v>
      </c>
    </row>
    <row r="93" spans="1:30" s="1" customFormat="1" ht="18.2" customHeight="1" x14ac:dyDescent="0.2">
      <c r="A93" s="9">
        <v>92</v>
      </c>
      <c r="B93" s="13" t="s">
        <v>179</v>
      </c>
      <c r="C93" s="13" t="s">
        <v>180</v>
      </c>
      <c r="D93" s="14">
        <v>291101</v>
      </c>
      <c r="E93" s="14"/>
      <c r="F93" s="14">
        <v>148252.93</v>
      </c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>
        <v>88600</v>
      </c>
      <c r="T93" s="14"/>
      <c r="U93" s="14">
        <v>89401.43</v>
      </c>
      <c r="V93" s="14">
        <v>202501</v>
      </c>
      <c r="W93" s="14"/>
      <c r="X93" s="14">
        <v>58851.5</v>
      </c>
      <c r="Y93" s="14"/>
      <c r="Z93" s="14"/>
      <c r="AA93" s="14"/>
      <c r="AB93" s="14"/>
      <c r="AC93" s="14"/>
      <c r="AD93" s="14"/>
    </row>
    <row r="94" spans="1:30" s="1" customFormat="1" ht="18.2" customHeight="1" x14ac:dyDescent="0.2">
      <c r="A94" s="9">
        <v>93</v>
      </c>
      <c r="B94" s="13" t="s">
        <v>181</v>
      </c>
      <c r="C94" s="13" t="s">
        <v>182</v>
      </c>
      <c r="D94" s="14">
        <v>240723</v>
      </c>
      <c r="E94" s="14"/>
      <c r="F94" s="14">
        <v>45665.39</v>
      </c>
      <c r="G94" s="15">
        <v>10000</v>
      </c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>
        <v>230723</v>
      </c>
      <c r="W94" s="15"/>
      <c r="X94" s="15">
        <v>45665.39</v>
      </c>
      <c r="Y94" s="15"/>
      <c r="Z94" s="15"/>
      <c r="AA94" s="15"/>
      <c r="AB94" s="15"/>
      <c r="AC94" s="15"/>
      <c r="AD94" s="15"/>
    </row>
    <row r="95" spans="1:30" s="1" customFormat="1" ht="18.2" customHeight="1" x14ac:dyDescent="0.2">
      <c r="A95" s="9">
        <v>94</v>
      </c>
      <c r="B95" s="13" t="s">
        <v>183</v>
      </c>
      <c r="C95" s="13" t="s">
        <v>184</v>
      </c>
      <c r="D95" s="14">
        <v>1243600</v>
      </c>
      <c r="E95" s="14"/>
      <c r="F95" s="14">
        <v>34337.089999999997</v>
      </c>
      <c r="G95" s="14"/>
      <c r="H95" s="14"/>
      <c r="I95" s="14"/>
      <c r="J95" s="14">
        <v>136000</v>
      </c>
      <c r="K95" s="14"/>
      <c r="L95" s="14">
        <v>7719.6</v>
      </c>
      <c r="M95" s="14">
        <v>30000</v>
      </c>
      <c r="N95" s="14"/>
      <c r="O95" s="14">
        <v>9135</v>
      </c>
      <c r="P95" s="14">
        <v>767000</v>
      </c>
      <c r="Q95" s="14"/>
      <c r="R95" s="14">
        <v>6130.67</v>
      </c>
      <c r="S95" s="14">
        <v>25600</v>
      </c>
      <c r="T95" s="14"/>
      <c r="U95" s="14">
        <v>1155.79</v>
      </c>
      <c r="V95" s="14"/>
      <c r="W95" s="14"/>
      <c r="X95" s="14"/>
      <c r="Y95" s="14">
        <v>268000</v>
      </c>
      <c r="Z95" s="14"/>
      <c r="AA95" s="14"/>
      <c r="AB95" s="14">
        <v>17000</v>
      </c>
      <c r="AC95" s="14"/>
      <c r="AD95" s="14">
        <v>10196.030000000001</v>
      </c>
    </row>
    <row r="96" spans="1:30" s="1" customFormat="1" ht="18.2" customHeight="1" x14ac:dyDescent="0.2">
      <c r="A96" s="9">
        <v>95</v>
      </c>
      <c r="B96" s="13" t="s">
        <v>185</v>
      </c>
      <c r="C96" s="13" t="s">
        <v>186</v>
      </c>
      <c r="D96" s="14">
        <v>3169831</v>
      </c>
      <c r="E96" s="14"/>
      <c r="F96" s="14">
        <v>263539.90000000002</v>
      </c>
      <c r="G96" s="15">
        <v>1298863</v>
      </c>
      <c r="H96" s="15"/>
      <c r="I96" s="15">
        <v>79349.990000000005</v>
      </c>
      <c r="J96" s="15">
        <v>140000</v>
      </c>
      <c r="K96" s="15"/>
      <c r="L96" s="15">
        <v>24231.51</v>
      </c>
      <c r="M96" s="15">
        <v>352000</v>
      </c>
      <c r="N96" s="15"/>
      <c r="O96" s="15">
        <v>12695.1</v>
      </c>
      <c r="P96" s="15">
        <v>121200</v>
      </c>
      <c r="Q96" s="15"/>
      <c r="R96" s="15">
        <v>16971.23</v>
      </c>
      <c r="S96" s="15">
        <v>181688</v>
      </c>
      <c r="T96" s="15"/>
      <c r="U96" s="15">
        <v>45377.72</v>
      </c>
      <c r="V96" s="15">
        <v>130080</v>
      </c>
      <c r="W96" s="15"/>
      <c r="X96" s="15">
        <v>21232.98</v>
      </c>
      <c r="Y96" s="15">
        <v>753000</v>
      </c>
      <c r="Z96" s="15"/>
      <c r="AA96" s="15">
        <v>45840.97</v>
      </c>
      <c r="AB96" s="15">
        <v>193000</v>
      </c>
      <c r="AC96" s="15"/>
      <c r="AD96" s="15">
        <v>17840.400000000001</v>
      </c>
    </row>
    <row r="97" spans="1:30" s="1" customFormat="1" ht="18.2" customHeight="1" x14ac:dyDescent="0.2">
      <c r="A97" s="9">
        <v>96</v>
      </c>
      <c r="B97" s="13" t="s">
        <v>187</v>
      </c>
      <c r="C97" s="13" t="s">
        <v>188</v>
      </c>
      <c r="D97" s="14">
        <v>3441055.79</v>
      </c>
      <c r="E97" s="14"/>
      <c r="F97" s="14">
        <v>736813.29</v>
      </c>
      <c r="G97" s="14">
        <v>205150</v>
      </c>
      <c r="H97" s="14"/>
      <c r="I97" s="14">
        <v>48506.29</v>
      </c>
      <c r="J97" s="14">
        <v>355108</v>
      </c>
      <c r="K97" s="14"/>
      <c r="L97" s="14">
        <v>52477.77</v>
      </c>
      <c r="M97" s="14">
        <v>51050</v>
      </c>
      <c r="N97" s="14"/>
      <c r="O97" s="14">
        <v>10401.44</v>
      </c>
      <c r="P97" s="14">
        <v>243000</v>
      </c>
      <c r="Q97" s="14"/>
      <c r="R97" s="14">
        <v>41454.239999999998</v>
      </c>
      <c r="S97" s="14">
        <v>571775</v>
      </c>
      <c r="T97" s="14"/>
      <c r="U97" s="14">
        <v>129247.39</v>
      </c>
      <c r="V97" s="14">
        <v>116795</v>
      </c>
      <c r="W97" s="14"/>
      <c r="X97" s="14">
        <v>22928.85</v>
      </c>
      <c r="Y97" s="14">
        <v>735477.79</v>
      </c>
      <c r="Z97" s="14"/>
      <c r="AA97" s="14">
        <v>152948.29999999999</v>
      </c>
      <c r="AB97" s="14">
        <v>1162700</v>
      </c>
      <c r="AC97" s="14"/>
      <c r="AD97" s="14">
        <v>278849.01</v>
      </c>
    </row>
    <row r="98" spans="1:30" s="1" customFormat="1" ht="18.2" customHeight="1" x14ac:dyDescent="0.2">
      <c r="A98" s="9">
        <v>97</v>
      </c>
      <c r="B98" s="13"/>
      <c r="C98" s="13" t="s">
        <v>189</v>
      </c>
      <c r="D98" s="14"/>
      <c r="E98" s="14"/>
      <c r="F98" s="14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</row>
    <row r="99" spans="1:30" s="1" customFormat="1" ht="18.2" customHeight="1" x14ac:dyDescent="0.2">
      <c r="A99" s="9">
        <v>98</v>
      </c>
      <c r="B99" s="10" t="s">
        <v>190</v>
      </c>
      <c r="C99" s="10" t="s">
        <v>191</v>
      </c>
      <c r="D99" s="11">
        <v>1187706</v>
      </c>
      <c r="E99" s="11"/>
      <c r="F99" s="11">
        <v>306497.5</v>
      </c>
      <c r="G99" s="11">
        <v>316212</v>
      </c>
      <c r="H99" s="11"/>
      <c r="I99" s="11">
        <v>20328.439999999999</v>
      </c>
      <c r="J99" s="11">
        <v>230000</v>
      </c>
      <c r="K99" s="11"/>
      <c r="L99" s="11"/>
      <c r="M99" s="11">
        <v>474347</v>
      </c>
      <c r="N99" s="11"/>
      <c r="O99" s="11">
        <v>273233.65999999997</v>
      </c>
      <c r="P99" s="11">
        <v>18300</v>
      </c>
      <c r="Q99" s="11"/>
      <c r="R99" s="11">
        <v>800</v>
      </c>
      <c r="S99" s="11">
        <v>50977</v>
      </c>
      <c r="T99" s="11"/>
      <c r="U99" s="11">
        <v>1179.3699999999999</v>
      </c>
      <c r="V99" s="11">
        <v>33993</v>
      </c>
      <c r="W99" s="11"/>
      <c r="X99" s="11">
        <v>10156.11</v>
      </c>
      <c r="Y99" s="11">
        <v>42977</v>
      </c>
      <c r="Z99" s="11"/>
      <c r="AA99" s="11">
        <v>375</v>
      </c>
      <c r="AB99" s="11">
        <v>20900</v>
      </c>
      <c r="AC99" s="11"/>
      <c r="AD99" s="11">
        <v>424.92</v>
      </c>
    </row>
    <row r="100" spans="1:30" s="1" customFormat="1" ht="18.2" customHeight="1" x14ac:dyDescent="0.2">
      <c r="A100" s="9">
        <v>99</v>
      </c>
      <c r="B100" s="13" t="s">
        <v>192</v>
      </c>
      <c r="C100" s="13" t="s">
        <v>193</v>
      </c>
      <c r="D100" s="14"/>
      <c r="E100" s="14"/>
      <c r="F100" s="14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</row>
    <row r="101" spans="1:30" s="1" customFormat="1" ht="18.2" customHeight="1" x14ac:dyDescent="0.2">
      <c r="A101" s="9">
        <v>100</v>
      </c>
      <c r="B101" s="13" t="s">
        <v>194</v>
      </c>
      <c r="C101" s="13" t="s">
        <v>195</v>
      </c>
      <c r="D101" s="14">
        <v>511402</v>
      </c>
      <c r="E101" s="14"/>
      <c r="F101" s="14">
        <v>285794.06</v>
      </c>
      <c r="G101" s="14"/>
      <c r="H101" s="14"/>
      <c r="I101" s="14"/>
      <c r="J101" s="14"/>
      <c r="K101" s="14"/>
      <c r="L101" s="14"/>
      <c r="M101" s="14">
        <v>456109</v>
      </c>
      <c r="N101" s="14"/>
      <c r="O101" s="14">
        <v>273233.65999999997</v>
      </c>
      <c r="P101" s="14">
        <v>4800</v>
      </c>
      <c r="Q101" s="14"/>
      <c r="R101" s="14">
        <v>800</v>
      </c>
      <c r="S101" s="14">
        <v>15000</v>
      </c>
      <c r="T101" s="14"/>
      <c r="U101" s="14">
        <v>1179.3699999999999</v>
      </c>
      <c r="V101" s="14">
        <v>33993</v>
      </c>
      <c r="W101" s="14"/>
      <c r="X101" s="14">
        <v>10156.11</v>
      </c>
      <c r="Y101" s="14"/>
      <c r="Z101" s="14"/>
      <c r="AA101" s="14"/>
      <c r="AB101" s="14">
        <v>1500</v>
      </c>
      <c r="AC101" s="14"/>
      <c r="AD101" s="14">
        <v>424.92</v>
      </c>
    </row>
    <row r="102" spans="1:30" s="1" customFormat="1" ht="18.2" customHeight="1" x14ac:dyDescent="0.2">
      <c r="A102" s="9">
        <v>101</v>
      </c>
      <c r="B102" s="13" t="s">
        <v>196</v>
      </c>
      <c r="C102" s="13" t="s">
        <v>197</v>
      </c>
      <c r="D102" s="14">
        <v>171027</v>
      </c>
      <c r="E102" s="14"/>
      <c r="F102" s="14"/>
      <c r="G102" s="15">
        <v>83912</v>
      </c>
      <c r="H102" s="15"/>
      <c r="I102" s="15"/>
      <c r="J102" s="15"/>
      <c r="K102" s="15"/>
      <c r="L102" s="15"/>
      <c r="M102" s="15">
        <v>18238</v>
      </c>
      <c r="N102" s="15"/>
      <c r="O102" s="15"/>
      <c r="P102" s="15">
        <v>13500</v>
      </c>
      <c r="Q102" s="15"/>
      <c r="R102" s="15"/>
      <c r="S102" s="15">
        <v>35977</v>
      </c>
      <c r="T102" s="15"/>
      <c r="U102" s="15"/>
      <c r="V102" s="15"/>
      <c r="W102" s="15"/>
      <c r="X102" s="15"/>
      <c r="Y102" s="15"/>
      <c r="Z102" s="15"/>
      <c r="AA102" s="15"/>
      <c r="AB102" s="15">
        <v>19400</v>
      </c>
      <c r="AC102" s="15"/>
      <c r="AD102" s="15"/>
    </row>
    <row r="103" spans="1:30" s="1" customFormat="1" ht="18.2" customHeight="1" x14ac:dyDescent="0.2">
      <c r="A103" s="9">
        <v>102</v>
      </c>
      <c r="B103" s="13" t="s">
        <v>198</v>
      </c>
      <c r="C103" s="13" t="s">
        <v>199</v>
      </c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</row>
    <row r="104" spans="1:30" s="1" customFormat="1" ht="18.2" customHeight="1" x14ac:dyDescent="0.2">
      <c r="A104" s="9">
        <v>103</v>
      </c>
      <c r="B104" s="13" t="s">
        <v>200</v>
      </c>
      <c r="C104" s="13" t="s">
        <v>201</v>
      </c>
      <c r="D104" s="14">
        <v>505277</v>
      </c>
      <c r="E104" s="14"/>
      <c r="F104" s="14">
        <v>20703.439999999999</v>
      </c>
      <c r="G104" s="15">
        <v>232300</v>
      </c>
      <c r="H104" s="15"/>
      <c r="I104" s="15">
        <v>20328.439999999999</v>
      </c>
      <c r="J104" s="15">
        <v>230000</v>
      </c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>
        <v>42977</v>
      </c>
      <c r="Z104" s="15"/>
      <c r="AA104" s="15">
        <v>375</v>
      </c>
      <c r="AB104" s="15"/>
      <c r="AC104" s="15"/>
      <c r="AD104" s="15"/>
    </row>
    <row r="105" spans="1:30" s="1" customFormat="1" ht="18.2" customHeight="1" x14ac:dyDescent="0.2">
      <c r="A105" s="9">
        <v>104</v>
      </c>
      <c r="B105" s="13"/>
      <c r="C105" s="13" t="s">
        <v>202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</row>
    <row r="106" spans="1:30" s="1" customFormat="1" ht="18.2" customHeight="1" x14ac:dyDescent="0.2">
      <c r="A106" s="9">
        <v>106</v>
      </c>
      <c r="B106" s="10" t="s">
        <v>203</v>
      </c>
      <c r="C106" s="10" t="s">
        <v>204</v>
      </c>
      <c r="D106" s="11">
        <v>15414019.720000001</v>
      </c>
      <c r="E106" s="11"/>
      <c r="F106" s="11">
        <v>3881582.78</v>
      </c>
      <c r="G106" s="12">
        <v>4123586</v>
      </c>
      <c r="H106" s="12"/>
      <c r="I106" s="12">
        <v>1635061.16</v>
      </c>
      <c r="J106" s="12">
        <v>1935422</v>
      </c>
      <c r="K106" s="12"/>
      <c r="L106" s="12">
        <v>146118.44</v>
      </c>
      <c r="M106" s="12">
        <v>1202222</v>
      </c>
      <c r="N106" s="12"/>
      <c r="O106" s="12">
        <v>191696.55</v>
      </c>
      <c r="P106" s="12">
        <v>861293</v>
      </c>
      <c r="Q106" s="12"/>
      <c r="R106" s="12">
        <v>237888.31</v>
      </c>
      <c r="S106" s="12">
        <v>3011045</v>
      </c>
      <c r="T106" s="12"/>
      <c r="U106" s="12">
        <v>678685.01</v>
      </c>
      <c r="V106" s="12">
        <v>1381879</v>
      </c>
      <c r="W106" s="12"/>
      <c r="X106" s="12">
        <v>262976.57</v>
      </c>
      <c r="Y106" s="12">
        <v>1692540.72</v>
      </c>
      <c r="Z106" s="12"/>
      <c r="AA106" s="12">
        <v>388336.35</v>
      </c>
      <c r="AB106" s="12">
        <v>1206032</v>
      </c>
      <c r="AC106" s="12"/>
      <c r="AD106" s="12">
        <v>340820.39</v>
      </c>
    </row>
    <row r="107" spans="1:30" s="1" customFormat="1" ht="18.2" customHeight="1" x14ac:dyDescent="0.2">
      <c r="A107" s="9">
        <v>107</v>
      </c>
      <c r="B107" s="13" t="s">
        <v>205</v>
      </c>
      <c r="C107" s="13" t="s">
        <v>206</v>
      </c>
      <c r="D107" s="14">
        <v>4052912.45</v>
      </c>
      <c r="E107" s="14"/>
      <c r="F107" s="14">
        <v>1030475.58</v>
      </c>
      <c r="G107" s="14">
        <v>1278607</v>
      </c>
      <c r="H107" s="14"/>
      <c r="I107" s="14">
        <v>394079.07</v>
      </c>
      <c r="J107" s="14">
        <v>169829</v>
      </c>
      <c r="K107" s="14"/>
      <c r="L107" s="14">
        <v>40708.269999999997</v>
      </c>
      <c r="M107" s="14">
        <v>388000</v>
      </c>
      <c r="N107" s="14"/>
      <c r="O107" s="14">
        <v>59586.61</v>
      </c>
      <c r="P107" s="14">
        <v>169867</v>
      </c>
      <c r="Q107" s="14"/>
      <c r="R107" s="14">
        <v>64631.68</v>
      </c>
      <c r="S107" s="14">
        <v>910410</v>
      </c>
      <c r="T107" s="14"/>
      <c r="U107" s="14">
        <v>200449.81</v>
      </c>
      <c r="V107" s="14">
        <v>360625</v>
      </c>
      <c r="W107" s="14"/>
      <c r="X107" s="14">
        <v>86356.58</v>
      </c>
      <c r="Y107" s="14">
        <v>284074.45</v>
      </c>
      <c r="Z107" s="14"/>
      <c r="AA107" s="14">
        <v>58587.91</v>
      </c>
      <c r="AB107" s="14">
        <v>491500</v>
      </c>
      <c r="AC107" s="14"/>
      <c r="AD107" s="14">
        <v>126075.65</v>
      </c>
    </row>
    <row r="108" spans="1:30" s="1" customFormat="1" ht="18.2" customHeight="1" x14ac:dyDescent="0.2">
      <c r="A108" s="9">
        <v>108</v>
      </c>
      <c r="B108" s="13" t="s">
        <v>207</v>
      </c>
      <c r="C108" s="13" t="s">
        <v>208</v>
      </c>
      <c r="D108" s="14">
        <v>182000</v>
      </c>
      <c r="E108" s="14"/>
      <c r="F108" s="14">
        <v>6222.91</v>
      </c>
      <c r="G108" s="15"/>
      <c r="H108" s="15"/>
      <c r="I108" s="15"/>
      <c r="J108" s="15"/>
      <c r="K108" s="15"/>
      <c r="L108" s="15"/>
      <c r="M108" s="15">
        <v>163000</v>
      </c>
      <c r="N108" s="15"/>
      <c r="O108" s="15"/>
      <c r="P108" s="15"/>
      <c r="Q108" s="15"/>
      <c r="R108" s="15"/>
      <c r="S108" s="15">
        <v>19000</v>
      </c>
      <c r="T108" s="15"/>
      <c r="U108" s="15">
        <v>6222.91</v>
      </c>
      <c r="V108" s="15"/>
      <c r="W108" s="15"/>
      <c r="X108" s="15"/>
      <c r="Y108" s="15"/>
      <c r="Z108" s="15"/>
      <c r="AA108" s="15"/>
      <c r="AB108" s="15"/>
      <c r="AC108" s="15"/>
      <c r="AD108" s="15"/>
    </row>
    <row r="109" spans="1:30" s="1" customFormat="1" ht="18.2" customHeight="1" x14ac:dyDescent="0.2">
      <c r="A109" s="9">
        <v>111</v>
      </c>
      <c r="B109" s="13" t="s">
        <v>209</v>
      </c>
      <c r="C109" s="13" t="s">
        <v>210</v>
      </c>
      <c r="D109" s="14">
        <v>1094951.3600000001</v>
      </c>
      <c r="E109" s="14"/>
      <c r="F109" s="14">
        <v>273013.51</v>
      </c>
      <c r="G109" s="14">
        <v>181700</v>
      </c>
      <c r="H109" s="14"/>
      <c r="I109" s="14">
        <v>36279.58</v>
      </c>
      <c r="J109" s="14">
        <v>40252</v>
      </c>
      <c r="K109" s="14"/>
      <c r="L109" s="14">
        <v>8425.15</v>
      </c>
      <c r="M109" s="14">
        <v>99480</v>
      </c>
      <c r="N109" s="14"/>
      <c r="O109" s="14">
        <v>24869.8</v>
      </c>
      <c r="P109" s="14">
        <v>248551</v>
      </c>
      <c r="Q109" s="14"/>
      <c r="R109" s="14">
        <v>56404.29</v>
      </c>
      <c r="S109" s="14">
        <v>84859</v>
      </c>
      <c r="T109" s="14"/>
      <c r="U109" s="14">
        <v>36297.339999999997</v>
      </c>
      <c r="V109" s="14">
        <v>131970</v>
      </c>
      <c r="W109" s="14"/>
      <c r="X109" s="14">
        <v>30502.39</v>
      </c>
      <c r="Y109" s="14">
        <v>139469.35999999999</v>
      </c>
      <c r="Z109" s="14"/>
      <c r="AA109" s="14">
        <v>32722.53</v>
      </c>
      <c r="AB109" s="14">
        <v>168670</v>
      </c>
      <c r="AC109" s="14"/>
      <c r="AD109" s="14">
        <v>47512.43</v>
      </c>
    </row>
    <row r="110" spans="1:30" s="1" customFormat="1" ht="18.2" customHeight="1" x14ac:dyDescent="0.2">
      <c r="A110" s="9">
        <v>113</v>
      </c>
      <c r="B110" s="13" t="s">
        <v>211</v>
      </c>
      <c r="C110" s="13" t="s">
        <v>212</v>
      </c>
      <c r="D110" s="14">
        <v>840928.49</v>
      </c>
      <c r="E110" s="14"/>
      <c r="F110" s="14">
        <v>153840.60999999999</v>
      </c>
      <c r="G110" s="15">
        <v>109203.1</v>
      </c>
      <c r="H110" s="15"/>
      <c r="I110" s="15">
        <v>35056.019999999997</v>
      </c>
      <c r="J110" s="15">
        <v>50500</v>
      </c>
      <c r="K110" s="15"/>
      <c r="L110" s="15">
        <v>4573.32</v>
      </c>
      <c r="M110" s="15">
        <v>26800</v>
      </c>
      <c r="N110" s="15"/>
      <c r="O110" s="15">
        <v>20830</v>
      </c>
      <c r="P110" s="15">
        <v>106670</v>
      </c>
      <c r="Q110" s="15"/>
      <c r="R110" s="15">
        <v>9608.9</v>
      </c>
      <c r="S110" s="15">
        <v>50860</v>
      </c>
      <c r="T110" s="15"/>
      <c r="U110" s="15">
        <v>4707.8</v>
      </c>
      <c r="V110" s="15">
        <v>25500</v>
      </c>
      <c r="W110" s="15"/>
      <c r="X110" s="15">
        <v>3096.44</v>
      </c>
      <c r="Y110" s="15">
        <v>335345.39</v>
      </c>
      <c r="Z110" s="15"/>
      <c r="AA110" s="15">
        <v>16999.43</v>
      </c>
      <c r="AB110" s="15">
        <v>136050</v>
      </c>
      <c r="AC110" s="15"/>
      <c r="AD110" s="15">
        <v>58968.7</v>
      </c>
    </row>
    <row r="111" spans="1:30" s="1" customFormat="1" ht="18.2" customHeight="1" x14ac:dyDescent="0.2">
      <c r="A111" s="9">
        <v>114</v>
      </c>
      <c r="B111" s="13" t="s">
        <v>213</v>
      </c>
      <c r="C111" s="13" t="s">
        <v>214</v>
      </c>
      <c r="D111" s="14">
        <v>2880221.5</v>
      </c>
      <c r="E111" s="14"/>
      <c r="F111" s="14">
        <v>612842.13</v>
      </c>
      <c r="G111" s="14">
        <v>877864</v>
      </c>
      <c r="H111" s="14"/>
      <c r="I111" s="14">
        <v>199781.23</v>
      </c>
      <c r="J111" s="14">
        <v>564329</v>
      </c>
      <c r="K111" s="14"/>
      <c r="L111" s="14">
        <v>31759.69</v>
      </c>
      <c r="M111" s="14">
        <v>195936</v>
      </c>
      <c r="N111" s="14"/>
      <c r="O111" s="14">
        <v>42487.51</v>
      </c>
      <c r="P111" s="14">
        <v>174897</v>
      </c>
      <c r="Q111" s="14"/>
      <c r="R111" s="14">
        <v>84888.29</v>
      </c>
      <c r="S111" s="14">
        <v>389809</v>
      </c>
      <c r="T111" s="14"/>
      <c r="U111" s="14">
        <v>89124.18</v>
      </c>
      <c r="V111" s="14">
        <v>214907</v>
      </c>
      <c r="W111" s="14"/>
      <c r="X111" s="14">
        <v>51725.17</v>
      </c>
      <c r="Y111" s="14">
        <v>332157.5</v>
      </c>
      <c r="Z111" s="14"/>
      <c r="AA111" s="14">
        <v>77086.75</v>
      </c>
      <c r="AB111" s="14">
        <v>130322</v>
      </c>
      <c r="AC111" s="14"/>
      <c r="AD111" s="14">
        <v>35989.31</v>
      </c>
    </row>
    <row r="112" spans="1:30" s="1" customFormat="1" ht="18.2" customHeight="1" x14ac:dyDescent="0.2">
      <c r="A112" s="9">
        <v>115</v>
      </c>
      <c r="B112" s="13" t="s">
        <v>215</v>
      </c>
      <c r="C112" s="13" t="s">
        <v>216</v>
      </c>
      <c r="D112" s="14">
        <v>5100861.21</v>
      </c>
      <c r="E112" s="14"/>
      <c r="F112" s="14">
        <v>1678211.88</v>
      </c>
      <c r="G112" s="15">
        <v>1617711.9</v>
      </c>
      <c r="H112" s="15"/>
      <c r="I112" s="15">
        <v>937077.14</v>
      </c>
      <c r="J112" s="15">
        <v>324396</v>
      </c>
      <c r="K112" s="15"/>
      <c r="L112" s="15">
        <v>57853.47</v>
      </c>
      <c r="M112" s="15">
        <v>311806</v>
      </c>
      <c r="N112" s="15"/>
      <c r="O112" s="15">
        <v>33491.040000000001</v>
      </c>
      <c r="P112" s="15">
        <v>133968</v>
      </c>
      <c r="Q112" s="15"/>
      <c r="R112" s="15">
        <v>16480.330000000002</v>
      </c>
      <c r="S112" s="15">
        <v>1478197</v>
      </c>
      <c r="T112" s="15"/>
      <c r="U112" s="15">
        <v>323211.84000000003</v>
      </c>
      <c r="V112" s="15">
        <v>541758</v>
      </c>
      <c r="W112" s="15"/>
      <c r="X112" s="15">
        <v>67729.86</v>
      </c>
      <c r="Y112" s="15">
        <v>481674.31</v>
      </c>
      <c r="Z112" s="15"/>
      <c r="AA112" s="15">
        <v>182706.12</v>
      </c>
      <c r="AB112" s="15">
        <v>211350</v>
      </c>
      <c r="AC112" s="15"/>
      <c r="AD112" s="15">
        <v>59662.080000000002</v>
      </c>
    </row>
    <row r="113" spans="1:30" s="1" customFormat="1" ht="18.2" customHeight="1" x14ac:dyDescent="0.2">
      <c r="A113" s="9">
        <v>116</v>
      </c>
      <c r="B113" s="13" t="s">
        <v>217</v>
      </c>
      <c r="C113" s="13" t="s">
        <v>218</v>
      </c>
      <c r="D113" s="14">
        <v>199101.35</v>
      </c>
      <c r="E113" s="14"/>
      <c r="F113" s="14">
        <v>36735.15</v>
      </c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>
        <v>44660</v>
      </c>
      <c r="T113" s="14"/>
      <c r="U113" s="14">
        <v>9542.3799999999992</v>
      </c>
      <c r="V113" s="14">
        <v>47849</v>
      </c>
      <c r="W113" s="14"/>
      <c r="X113" s="14">
        <v>9373.9599999999991</v>
      </c>
      <c r="Y113" s="14">
        <v>58652.35</v>
      </c>
      <c r="Z113" s="14"/>
      <c r="AA113" s="14">
        <v>11458.12</v>
      </c>
      <c r="AB113" s="14">
        <v>47940</v>
      </c>
      <c r="AC113" s="14"/>
      <c r="AD113" s="14">
        <v>6360.69</v>
      </c>
    </row>
    <row r="114" spans="1:30" s="1" customFormat="1" ht="18.2" customHeight="1" x14ac:dyDescent="0.2">
      <c r="A114" s="9">
        <v>117</v>
      </c>
      <c r="B114" s="13" t="s">
        <v>219</v>
      </c>
      <c r="C114" s="13" t="s">
        <v>220</v>
      </c>
      <c r="D114" s="14"/>
      <c r="E114" s="14"/>
      <c r="F114" s="14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</row>
    <row r="115" spans="1:30" s="1" customFormat="1" ht="18.2" customHeight="1" x14ac:dyDescent="0.2">
      <c r="A115" s="9">
        <v>118</v>
      </c>
      <c r="B115" s="13" t="s">
        <v>221</v>
      </c>
      <c r="C115" s="13" t="s">
        <v>222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</row>
    <row r="116" spans="1:30" s="1" customFormat="1" ht="18.2" customHeight="1" x14ac:dyDescent="0.2">
      <c r="A116" s="9">
        <v>119</v>
      </c>
      <c r="B116" s="13" t="s">
        <v>223</v>
      </c>
      <c r="C116" s="13" t="s">
        <v>224</v>
      </c>
      <c r="D116" s="14">
        <v>10000</v>
      </c>
      <c r="E116" s="14"/>
      <c r="F116" s="14">
        <v>28080</v>
      </c>
      <c r="G116" s="15">
        <v>10000</v>
      </c>
      <c r="H116" s="15"/>
      <c r="I116" s="15">
        <v>28080</v>
      </c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</row>
    <row r="117" spans="1:30" s="1" customFormat="1" ht="18.2" customHeight="1" x14ac:dyDescent="0.2">
      <c r="A117" s="9">
        <v>120</v>
      </c>
      <c r="B117" s="13" t="s">
        <v>225</v>
      </c>
      <c r="C117" s="13" t="s">
        <v>226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</row>
    <row r="118" spans="1:30" s="1" customFormat="1" ht="18.2" customHeight="1" x14ac:dyDescent="0.2">
      <c r="A118" s="9">
        <v>123</v>
      </c>
      <c r="B118" s="13" t="s">
        <v>227</v>
      </c>
      <c r="C118" s="13" t="s">
        <v>228</v>
      </c>
      <c r="D118" s="14"/>
      <c r="E118" s="14"/>
      <c r="F118" s="14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</row>
    <row r="119" spans="1:30" s="1" customFormat="1" ht="18.2" customHeight="1" x14ac:dyDescent="0.2">
      <c r="A119" s="9">
        <v>124</v>
      </c>
      <c r="B119" s="13" t="s">
        <v>229</v>
      </c>
      <c r="C119" s="13" t="s">
        <v>230</v>
      </c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</row>
    <row r="120" spans="1:30" s="1" customFormat="1" ht="18.2" customHeight="1" x14ac:dyDescent="0.2">
      <c r="A120" s="9">
        <v>126</v>
      </c>
      <c r="B120" s="13" t="s">
        <v>231</v>
      </c>
      <c r="C120" s="13" t="s">
        <v>232</v>
      </c>
      <c r="D120" s="14">
        <v>148840</v>
      </c>
      <c r="E120" s="14"/>
      <c r="F120" s="14">
        <v>32779.17</v>
      </c>
      <c r="G120" s="15">
        <v>23500</v>
      </c>
      <c r="H120" s="15"/>
      <c r="I120" s="15">
        <v>1208.1199999999999</v>
      </c>
      <c r="J120" s="15">
        <v>13500</v>
      </c>
      <c r="K120" s="15"/>
      <c r="L120" s="15">
        <v>2798.54</v>
      </c>
      <c r="M120" s="15">
        <v>10600</v>
      </c>
      <c r="N120" s="15"/>
      <c r="O120" s="15">
        <v>3831.59</v>
      </c>
      <c r="P120" s="15">
        <v>27340</v>
      </c>
      <c r="Q120" s="15"/>
      <c r="R120" s="15">
        <v>5874.82</v>
      </c>
      <c r="S120" s="15">
        <v>28000</v>
      </c>
      <c r="T120" s="15"/>
      <c r="U120" s="15">
        <v>7961.97</v>
      </c>
      <c r="V120" s="15">
        <v>13200</v>
      </c>
      <c r="W120" s="15"/>
      <c r="X120" s="15">
        <v>3649.2</v>
      </c>
      <c r="Y120" s="15">
        <v>14000</v>
      </c>
      <c r="Z120" s="15"/>
      <c r="AA120" s="15">
        <v>2703.4</v>
      </c>
      <c r="AB120" s="15">
        <v>18700</v>
      </c>
      <c r="AC120" s="15"/>
      <c r="AD120" s="15">
        <v>4751.53</v>
      </c>
    </row>
    <row r="121" spans="1:30" s="1" customFormat="1" ht="18.2" customHeight="1" x14ac:dyDescent="0.2">
      <c r="A121" s="9">
        <v>127</v>
      </c>
      <c r="B121" s="13" t="s">
        <v>233</v>
      </c>
      <c r="C121" s="13" t="s">
        <v>234</v>
      </c>
      <c r="D121" s="14">
        <v>24350</v>
      </c>
      <c r="E121" s="14"/>
      <c r="F121" s="14">
        <v>9266.7800000000007</v>
      </c>
      <c r="G121" s="14">
        <v>11000</v>
      </c>
      <c r="H121" s="14"/>
      <c r="I121" s="14"/>
      <c r="J121" s="14"/>
      <c r="K121" s="14"/>
      <c r="L121" s="14"/>
      <c r="M121" s="14">
        <v>6600</v>
      </c>
      <c r="N121" s="14"/>
      <c r="O121" s="14">
        <v>6600</v>
      </c>
      <c r="P121" s="14"/>
      <c r="Q121" s="14"/>
      <c r="R121" s="14"/>
      <c r="S121" s="14">
        <v>5250</v>
      </c>
      <c r="T121" s="14"/>
      <c r="U121" s="14">
        <v>1166.78</v>
      </c>
      <c r="V121" s="14"/>
      <c r="W121" s="14"/>
      <c r="X121" s="14"/>
      <c r="Y121" s="14"/>
      <c r="Z121" s="14"/>
      <c r="AA121" s="14"/>
      <c r="AB121" s="14">
        <v>1500</v>
      </c>
      <c r="AC121" s="14"/>
      <c r="AD121" s="14">
        <v>1500</v>
      </c>
    </row>
    <row r="122" spans="1:30" s="1" customFormat="1" ht="18.2" customHeight="1" x14ac:dyDescent="0.2">
      <c r="A122" s="9">
        <v>128</v>
      </c>
      <c r="B122" s="13" t="s">
        <v>235</v>
      </c>
      <c r="C122" s="13" t="s">
        <v>236</v>
      </c>
      <c r="D122" s="14">
        <v>865853.36</v>
      </c>
      <c r="E122" s="14"/>
      <c r="F122" s="14">
        <v>16615.060000000001</v>
      </c>
      <c r="G122" s="15"/>
      <c r="H122" s="15"/>
      <c r="I122" s="15"/>
      <c r="J122" s="15">
        <v>772616</v>
      </c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>
        <v>46070</v>
      </c>
      <c r="W122" s="15"/>
      <c r="X122" s="15">
        <v>10542.97</v>
      </c>
      <c r="Y122" s="15">
        <v>47167.360000000001</v>
      </c>
      <c r="Z122" s="15"/>
      <c r="AA122" s="15">
        <v>6072.09</v>
      </c>
      <c r="AB122" s="15"/>
      <c r="AC122" s="15"/>
      <c r="AD122" s="15"/>
    </row>
    <row r="123" spans="1:30" s="1" customFormat="1" ht="18.2" customHeight="1" x14ac:dyDescent="0.2">
      <c r="A123" s="9">
        <v>129</v>
      </c>
      <c r="B123" s="13"/>
      <c r="C123" s="13" t="s">
        <v>237</v>
      </c>
      <c r="D123" s="14">
        <v>14000</v>
      </c>
      <c r="E123" s="14"/>
      <c r="F123" s="14">
        <v>3500</v>
      </c>
      <c r="G123" s="14">
        <v>14000</v>
      </c>
      <c r="H123" s="14"/>
      <c r="I123" s="14">
        <v>3500</v>
      </c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</row>
    <row r="124" spans="1:30" s="1" customFormat="1" ht="18.2" customHeight="1" x14ac:dyDescent="0.2">
      <c r="A124" s="9">
        <v>130</v>
      </c>
      <c r="B124" s="10" t="s">
        <v>238</v>
      </c>
      <c r="C124" s="10" t="s">
        <v>239</v>
      </c>
      <c r="D124" s="11">
        <v>50881626.520000003</v>
      </c>
      <c r="E124" s="11"/>
      <c r="F124" s="11">
        <v>11596802.050000001</v>
      </c>
      <c r="G124" s="12">
        <v>12603382</v>
      </c>
      <c r="H124" s="12"/>
      <c r="I124" s="12">
        <v>2818256.74</v>
      </c>
      <c r="J124" s="12">
        <v>4364534</v>
      </c>
      <c r="K124" s="12"/>
      <c r="L124" s="12">
        <v>816781.48</v>
      </c>
      <c r="M124" s="12">
        <v>4567253.8099999996</v>
      </c>
      <c r="N124" s="12"/>
      <c r="O124" s="12">
        <v>1094604.49</v>
      </c>
      <c r="P124" s="12">
        <v>5755309</v>
      </c>
      <c r="Q124" s="12"/>
      <c r="R124" s="12">
        <v>1229284.1100000001</v>
      </c>
      <c r="S124" s="12">
        <v>8497200</v>
      </c>
      <c r="T124" s="12"/>
      <c r="U124" s="12">
        <v>2086138.03</v>
      </c>
      <c r="V124" s="12">
        <v>5181124</v>
      </c>
      <c r="W124" s="12"/>
      <c r="X124" s="12">
        <v>1184776.1599999999</v>
      </c>
      <c r="Y124" s="12">
        <v>6008094.71</v>
      </c>
      <c r="Z124" s="12"/>
      <c r="AA124" s="12">
        <v>1386976.66</v>
      </c>
      <c r="AB124" s="12">
        <v>3904729</v>
      </c>
      <c r="AC124" s="12"/>
      <c r="AD124" s="12">
        <v>979984.38</v>
      </c>
    </row>
    <row r="125" spans="1:30" s="1" customFormat="1" ht="18.2" customHeight="1" x14ac:dyDescent="0.2">
      <c r="A125" s="9">
        <v>131</v>
      </c>
      <c r="B125" s="13" t="s">
        <v>240</v>
      </c>
      <c r="C125" s="13" t="s">
        <v>241</v>
      </c>
      <c r="D125" s="14">
        <v>13644348.710000001</v>
      </c>
      <c r="E125" s="14"/>
      <c r="F125" s="14">
        <v>3320598.22</v>
      </c>
      <c r="G125" s="14">
        <v>3537809</v>
      </c>
      <c r="H125" s="14"/>
      <c r="I125" s="14">
        <v>869713.96</v>
      </c>
      <c r="J125" s="14">
        <v>1190096</v>
      </c>
      <c r="K125" s="14"/>
      <c r="L125" s="14">
        <v>281505.90999999997</v>
      </c>
      <c r="M125" s="14">
        <v>1397056.81</v>
      </c>
      <c r="N125" s="14"/>
      <c r="O125" s="14">
        <v>294097.74</v>
      </c>
      <c r="P125" s="14">
        <v>1385599</v>
      </c>
      <c r="Q125" s="14"/>
      <c r="R125" s="14">
        <v>352253.45</v>
      </c>
      <c r="S125" s="14">
        <v>2499629</v>
      </c>
      <c r="T125" s="14"/>
      <c r="U125" s="14">
        <v>600907.01</v>
      </c>
      <c r="V125" s="14">
        <v>1072288</v>
      </c>
      <c r="W125" s="14"/>
      <c r="X125" s="14">
        <v>262077.15</v>
      </c>
      <c r="Y125" s="14">
        <v>1602310.9</v>
      </c>
      <c r="Z125" s="14"/>
      <c r="AA125" s="14">
        <v>393826.75</v>
      </c>
      <c r="AB125" s="14">
        <v>959560</v>
      </c>
      <c r="AC125" s="14"/>
      <c r="AD125" s="14">
        <v>266216.25</v>
      </c>
    </row>
    <row r="126" spans="1:30" s="1" customFormat="1" ht="18.2" customHeight="1" x14ac:dyDescent="0.2">
      <c r="A126" s="9">
        <v>132</v>
      </c>
      <c r="B126" s="13" t="s">
        <v>242</v>
      </c>
      <c r="C126" s="13" t="s">
        <v>243</v>
      </c>
      <c r="D126" s="14">
        <v>30366860.09</v>
      </c>
      <c r="E126" s="14"/>
      <c r="F126" s="14">
        <v>6721199.9400000004</v>
      </c>
      <c r="G126" s="15">
        <v>7329474</v>
      </c>
      <c r="H126" s="15"/>
      <c r="I126" s="15">
        <v>1602018.34</v>
      </c>
      <c r="J126" s="15">
        <v>2774438</v>
      </c>
      <c r="K126" s="15"/>
      <c r="L126" s="15">
        <v>401926.09</v>
      </c>
      <c r="M126" s="15">
        <v>2502527</v>
      </c>
      <c r="N126" s="15"/>
      <c r="O126" s="15">
        <v>630071.41</v>
      </c>
      <c r="P126" s="15">
        <v>3682566</v>
      </c>
      <c r="Q126" s="15"/>
      <c r="R126" s="15">
        <v>702842.61</v>
      </c>
      <c r="S126" s="15">
        <v>5041805</v>
      </c>
      <c r="T126" s="15"/>
      <c r="U126" s="15">
        <v>1248012.8999999999</v>
      </c>
      <c r="V126" s="15">
        <v>2978806</v>
      </c>
      <c r="W126" s="15"/>
      <c r="X126" s="15">
        <v>707693.95</v>
      </c>
      <c r="Y126" s="15">
        <v>3664585.09</v>
      </c>
      <c r="Z126" s="15"/>
      <c r="AA126" s="15">
        <v>850017.2</v>
      </c>
      <c r="AB126" s="15">
        <v>2392659</v>
      </c>
      <c r="AC126" s="15"/>
      <c r="AD126" s="15">
        <v>578617.43999999994</v>
      </c>
    </row>
    <row r="127" spans="1:30" s="1" customFormat="1" ht="24.6" customHeight="1" x14ac:dyDescent="0.2">
      <c r="A127" s="9">
        <v>137</v>
      </c>
      <c r="B127" s="13" t="s">
        <v>244</v>
      </c>
      <c r="C127" s="13" t="s">
        <v>245</v>
      </c>
      <c r="D127" s="14">
        <v>88150</v>
      </c>
      <c r="E127" s="14"/>
      <c r="F127" s="14">
        <v>20877.16</v>
      </c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>
        <v>88150</v>
      </c>
      <c r="W127" s="14"/>
      <c r="X127" s="14">
        <v>20877.16</v>
      </c>
      <c r="Y127" s="14"/>
      <c r="Z127" s="14"/>
      <c r="AA127" s="14"/>
      <c r="AB127" s="14"/>
      <c r="AC127" s="14"/>
      <c r="AD127" s="14"/>
    </row>
    <row r="128" spans="1:30" s="1" customFormat="1" ht="18.2" customHeight="1" x14ac:dyDescent="0.2">
      <c r="A128" s="9">
        <v>138</v>
      </c>
      <c r="B128" s="13" t="s">
        <v>246</v>
      </c>
      <c r="C128" s="13" t="s">
        <v>247</v>
      </c>
      <c r="D128" s="14"/>
      <c r="E128" s="14"/>
      <c r="F128" s="14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</row>
    <row r="129" spans="1:30" s="1" customFormat="1" ht="18.2" customHeight="1" x14ac:dyDescent="0.2">
      <c r="A129" s="9">
        <v>139</v>
      </c>
      <c r="B129" s="13" t="s">
        <v>248</v>
      </c>
      <c r="C129" s="13" t="s">
        <v>249</v>
      </c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</row>
    <row r="130" spans="1:30" s="1" customFormat="1" ht="18.2" customHeight="1" x14ac:dyDescent="0.2">
      <c r="A130" s="9">
        <v>140</v>
      </c>
      <c r="B130" s="13" t="s">
        <v>250</v>
      </c>
      <c r="C130" s="13" t="s">
        <v>251</v>
      </c>
      <c r="D130" s="14">
        <v>2973283.36</v>
      </c>
      <c r="E130" s="14"/>
      <c r="F130" s="14">
        <v>642460.68000000005</v>
      </c>
      <c r="G130" s="15">
        <v>667925</v>
      </c>
      <c r="H130" s="15"/>
      <c r="I130" s="15">
        <v>166920.49</v>
      </c>
      <c r="J130" s="15">
        <v>85000</v>
      </c>
      <c r="K130" s="15"/>
      <c r="L130" s="15">
        <v>37599.21</v>
      </c>
      <c r="M130" s="15">
        <v>374111</v>
      </c>
      <c r="N130" s="15"/>
      <c r="O130" s="15">
        <v>82473.88</v>
      </c>
      <c r="P130" s="15">
        <v>245931</v>
      </c>
      <c r="Q130" s="15"/>
      <c r="R130" s="15">
        <v>71431.64</v>
      </c>
      <c r="S130" s="15">
        <v>563519</v>
      </c>
      <c r="T130" s="15"/>
      <c r="U130" s="15">
        <v>95336.25</v>
      </c>
      <c r="V130" s="15">
        <v>445931</v>
      </c>
      <c r="W130" s="15"/>
      <c r="X130" s="15">
        <v>56172.52</v>
      </c>
      <c r="Y130" s="15">
        <v>286856.36</v>
      </c>
      <c r="Z130" s="15"/>
      <c r="AA130" s="15">
        <v>59261.25</v>
      </c>
      <c r="AB130" s="15">
        <v>304010</v>
      </c>
      <c r="AC130" s="15"/>
      <c r="AD130" s="15">
        <v>73265.440000000002</v>
      </c>
    </row>
    <row r="131" spans="1:30" s="1" customFormat="1" ht="18.2" customHeight="1" x14ac:dyDescent="0.2">
      <c r="A131" s="9">
        <v>141</v>
      </c>
      <c r="B131" s="13" t="s">
        <v>252</v>
      </c>
      <c r="C131" s="13" t="s">
        <v>253</v>
      </c>
      <c r="D131" s="14">
        <v>873036</v>
      </c>
      <c r="E131" s="14"/>
      <c r="F131" s="14">
        <v>248029.68</v>
      </c>
      <c r="G131" s="14">
        <v>4800</v>
      </c>
      <c r="H131" s="14"/>
      <c r="I131" s="14">
        <v>522</v>
      </c>
      <c r="J131" s="14">
        <v>250000</v>
      </c>
      <c r="K131" s="14"/>
      <c r="L131" s="14">
        <v>78400.09</v>
      </c>
      <c r="M131" s="14">
        <v>75500</v>
      </c>
      <c r="N131" s="14"/>
      <c r="O131" s="14">
        <v>20683.91</v>
      </c>
      <c r="P131" s="14">
        <v>41500</v>
      </c>
      <c r="Q131" s="14"/>
      <c r="R131" s="14">
        <v>13679.07</v>
      </c>
      <c r="S131" s="14">
        <v>97500</v>
      </c>
      <c r="T131" s="14"/>
      <c r="U131" s="14">
        <v>28957.360000000001</v>
      </c>
      <c r="V131" s="14">
        <v>123000</v>
      </c>
      <c r="W131" s="14"/>
      <c r="X131" s="14">
        <v>32248.53</v>
      </c>
      <c r="Y131" s="14">
        <v>205736</v>
      </c>
      <c r="Z131" s="14"/>
      <c r="AA131" s="14">
        <v>52305.78</v>
      </c>
      <c r="AB131" s="14">
        <v>75000</v>
      </c>
      <c r="AC131" s="14"/>
      <c r="AD131" s="14">
        <v>21232.94</v>
      </c>
    </row>
    <row r="132" spans="1:30" s="1" customFormat="1" ht="18.2" customHeight="1" x14ac:dyDescent="0.2">
      <c r="A132" s="9">
        <v>142</v>
      </c>
      <c r="B132" s="13" t="s">
        <v>254</v>
      </c>
      <c r="C132" s="13" t="s">
        <v>255</v>
      </c>
      <c r="D132" s="14">
        <v>1529482</v>
      </c>
      <c r="E132" s="14"/>
      <c r="F132" s="14">
        <v>389625.22</v>
      </c>
      <c r="G132" s="15">
        <v>356780</v>
      </c>
      <c r="H132" s="15"/>
      <c r="I132" s="15">
        <v>91926.1</v>
      </c>
      <c r="J132" s="15">
        <v>65000</v>
      </c>
      <c r="K132" s="15"/>
      <c r="L132" s="15">
        <v>17350.18</v>
      </c>
      <c r="M132" s="15">
        <v>149470</v>
      </c>
      <c r="N132" s="15"/>
      <c r="O132" s="15">
        <v>44641.51</v>
      </c>
      <c r="P132" s="15">
        <v>235023</v>
      </c>
      <c r="Q132" s="15"/>
      <c r="R132" s="15">
        <v>60273.47</v>
      </c>
      <c r="S132" s="15">
        <v>247983</v>
      </c>
      <c r="T132" s="15"/>
      <c r="U132" s="15">
        <v>68949.919999999998</v>
      </c>
      <c r="V132" s="15">
        <v>351226</v>
      </c>
      <c r="W132" s="15"/>
      <c r="X132" s="15">
        <v>76456.179999999993</v>
      </c>
      <c r="Y132" s="15"/>
      <c r="Z132" s="15"/>
      <c r="AA132" s="15"/>
      <c r="AB132" s="15">
        <v>124000</v>
      </c>
      <c r="AC132" s="15"/>
      <c r="AD132" s="15">
        <v>30027.86</v>
      </c>
    </row>
    <row r="133" spans="1:30" s="1" customFormat="1" ht="18.2" customHeight="1" x14ac:dyDescent="0.2">
      <c r="A133" s="9">
        <v>143</v>
      </c>
      <c r="B133" s="13" t="s">
        <v>256</v>
      </c>
      <c r="C133" s="13" t="s">
        <v>257</v>
      </c>
      <c r="D133" s="14">
        <v>255352.4</v>
      </c>
      <c r="E133" s="14"/>
      <c r="F133" s="14">
        <v>68668.87</v>
      </c>
      <c r="G133" s="14"/>
      <c r="H133" s="14"/>
      <c r="I133" s="14"/>
      <c r="J133" s="14"/>
      <c r="K133" s="14"/>
      <c r="L133" s="14"/>
      <c r="M133" s="14">
        <v>52039</v>
      </c>
      <c r="N133" s="14"/>
      <c r="O133" s="14">
        <v>14931.75</v>
      </c>
      <c r="P133" s="14">
        <v>96940</v>
      </c>
      <c r="Q133" s="14"/>
      <c r="R133" s="14">
        <v>25482.29</v>
      </c>
      <c r="S133" s="14">
        <v>600</v>
      </c>
      <c r="T133" s="14"/>
      <c r="U133" s="14">
        <v>729</v>
      </c>
      <c r="V133" s="14">
        <v>63863</v>
      </c>
      <c r="W133" s="14"/>
      <c r="X133" s="14">
        <v>15859.33</v>
      </c>
      <c r="Y133" s="14">
        <v>41910.400000000001</v>
      </c>
      <c r="Z133" s="14"/>
      <c r="AA133" s="14">
        <v>11666.5</v>
      </c>
      <c r="AB133" s="14"/>
      <c r="AC133" s="14"/>
      <c r="AD133" s="14"/>
    </row>
    <row r="134" spans="1:30" s="1" customFormat="1" ht="18.2" customHeight="1" x14ac:dyDescent="0.2">
      <c r="A134" s="9">
        <v>144</v>
      </c>
      <c r="B134" s="13" t="s">
        <v>258</v>
      </c>
      <c r="C134" s="13" t="s">
        <v>259</v>
      </c>
      <c r="D134" s="14">
        <v>308376</v>
      </c>
      <c r="E134" s="14"/>
      <c r="F134" s="14">
        <v>81809.37</v>
      </c>
      <c r="G134" s="15">
        <v>224076</v>
      </c>
      <c r="H134" s="15"/>
      <c r="I134" s="15">
        <v>70783.5</v>
      </c>
      <c r="J134" s="15"/>
      <c r="K134" s="15"/>
      <c r="L134" s="15"/>
      <c r="M134" s="15">
        <v>16550</v>
      </c>
      <c r="N134" s="15"/>
      <c r="O134" s="15">
        <v>7704.29</v>
      </c>
      <c r="P134" s="15">
        <v>67750</v>
      </c>
      <c r="Q134" s="15"/>
      <c r="R134" s="15">
        <v>3321.58</v>
      </c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</row>
    <row r="135" spans="1:30" s="1" customFormat="1" ht="18.2" customHeight="1" x14ac:dyDescent="0.2">
      <c r="A135" s="9">
        <v>145</v>
      </c>
      <c r="B135" s="13" t="s">
        <v>260</v>
      </c>
      <c r="C135" s="13" t="s">
        <v>261</v>
      </c>
      <c r="D135" s="14">
        <v>842737.96</v>
      </c>
      <c r="E135" s="14"/>
      <c r="F135" s="14">
        <v>103532.91</v>
      </c>
      <c r="G135" s="14">
        <v>482518</v>
      </c>
      <c r="H135" s="14"/>
      <c r="I135" s="14">
        <v>16372.35</v>
      </c>
      <c r="J135" s="14"/>
      <c r="K135" s="14"/>
      <c r="L135" s="14"/>
      <c r="M135" s="14"/>
      <c r="N135" s="14"/>
      <c r="O135" s="14"/>
      <c r="P135" s="14"/>
      <c r="Q135" s="14"/>
      <c r="R135" s="14"/>
      <c r="S135" s="14">
        <v>46164</v>
      </c>
      <c r="T135" s="14"/>
      <c r="U135" s="14">
        <v>43245.59</v>
      </c>
      <c r="V135" s="14">
        <v>57860</v>
      </c>
      <c r="W135" s="14"/>
      <c r="X135" s="14">
        <v>13391.34</v>
      </c>
      <c r="Y135" s="14">
        <v>206695.96</v>
      </c>
      <c r="Z135" s="14"/>
      <c r="AA135" s="14">
        <v>19899.18</v>
      </c>
      <c r="AB135" s="14">
        <v>49500</v>
      </c>
      <c r="AC135" s="14"/>
      <c r="AD135" s="14">
        <v>10624.45</v>
      </c>
    </row>
    <row r="136" spans="1:30" s="1" customFormat="1" ht="18.2" customHeight="1" x14ac:dyDescent="0.2">
      <c r="A136" s="9">
        <v>146</v>
      </c>
      <c r="B136" s="13"/>
      <c r="C136" s="13" t="s">
        <v>262</v>
      </c>
      <c r="D136" s="14"/>
      <c r="E136" s="14"/>
      <c r="F136" s="14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</row>
    <row r="137" spans="1:30" s="1" customFormat="1" ht="18.2" customHeight="1" x14ac:dyDescent="0.2">
      <c r="A137" s="9">
        <v>147</v>
      </c>
      <c r="B137" s="10" t="s">
        <v>263</v>
      </c>
      <c r="C137" s="10" t="s">
        <v>264</v>
      </c>
      <c r="D137" s="11">
        <v>11529461.1</v>
      </c>
      <c r="E137" s="11"/>
      <c r="F137" s="11">
        <v>2670349.89</v>
      </c>
      <c r="G137" s="11">
        <v>2600588</v>
      </c>
      <c r="H137" s="11"/>
      <c r="I137" s="11">
        <v>587205.11</v>
      </c>
      <c r="J137" s="11">
        <v>351934</v>
      </c>
      <c r="K137" s="11"/>
      <c r="L137" s="11">
        <v>76632</v>
      </c>
      <c r="M137" s="11">
        <v>626537</v>
      </c>
      <c r="N137" s="11"/>
      <c r="O137" s="11">
        <v>104514.84</v>
      </c>
      <c r="P137" s="11">
        <v>829918</v>
      </c>
      <c r="Q137" s="11"/>
      <c r="R137" s="11">
        <v>173724.48</v>
      </c>
      <c r="S137" s="11">
        <v>2054016</v>
      </c>
      <c r="T137" s="11"/>
      <c r="U137" s="11">
        <v>565825.06999999995</v>
      </c>
      <c r="V137" s="11">
        <v>1552761</v>
      </c>
      <c r="W137" s="11"/>
      <c r="X137" s="11">
        <v>359288.67</v>
      </c>
      <c r="Y137" s="11">
        <v>2566014.1</v>
      </c>
      <c r="Z137" s="11"/>
      <c r="AA137" s="11">
        <v>559156.46</v>
      </c>
      <c r="AB137" s="11">
        <v>947693</v>
      </c>
      <c r="AC137" s="11"/>
      <c r="AD137" s="11">
        <v>244003.26</v>
      </c>
    </row>
    <row r="138" spans="1:30" s="1" customFormat="1" ht="18.2" customHeight="1" x14ac:dyDescent="0.2">
      <c r="A138" s="9">
        <v>148</v>
      </c>
      <c r="B138" s="13" t="s">
        <v>265</v>
      </c>
      <c r="C138" s="13" t="s">
        <v>266</v>
      </c>
      <c r="D138" s="14">
        <v>8250</v>
      </c>
      <c r="E138" s="14"/>
      <c r="F138" s="14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>
        <v>8250</v>
      </c>
      <c r="Z138" s="15"/>
      <c r="AA138" s="15"/>
      <c r="AB138" s="15"/>
      <c r="AC138" s="15"/>
      <c r="AD138" s="15"/>
    </row>
    <row r="139" spans="1:30" s="1" customFormat="1" ht="18.2" customHeight="1" x14ac:dyDescent="0.2">
      <c r="A139" s="9">
        <v>149</v>
      </c>
      <c r="B139" s="13" t="s">
        <v>267</v>
      </c>
      <c r="C139" s="13" t="s">
        <v>268</v>
      </c>
      <c r="D139" s="14">
        <v>199718</v>
      </c>
      <c r="E139" s="14"/>
      <c r="F139" s="14">
        <v>43019.37</v>
      </c>
      <c r="G139" s="14">
        <v>82700</v>
      </c>
      <c r="H139" s="14"/>
      <c r="I139" s="14">
        <v>18600.66</v>
      </c>
      <c r="J139" s="14"/>
      <c r="K139" s="14"/>
      <c r="L139" s="14"/>
      <c r="M139" s="14">
        <v>7900</v>
      </c>
      <c r="N139" s="14"/>
      <c r="O139" s="14">
        <v>-136</v>
      </c>
      <c r="P139" s="14"/>
      <c r="Q139" s="14"/>
      <c r="R139" s="14"/>
      <c r="S139" s="14">
        <v>4200</v>
      </c>
      <c r="T139" s="14"/>
      <c r="U139" s="14"/>
      <c r="V139" s="14">
        <v>80000</v>
      </c>
      <c r="W139" s="14"/>
      <c r="X139" s="14">
        <v>21454.71</v>
      </c>
      <c r="Y139" s="14">
        <v>24918</v>
      </c>
      <c r="Z139" s="14"/>
      <c r="AA139" s="14">
        <v>3100</v>
      </c>
      <c r="AB139" s="14"/>
      <c r="AC139" s="14"/>
      <c r="AD139" s="14"/>
    </row>
    <row r="140" spans="1:30" s="1" customFormat="1" ht="18.2" customHeight="1" x14ac:dyDescent="0.2">
      <c r="A140" s="9">
        <v>150</v>
      </c>
      <c r="B140" s="13" t="s">
        <v>269</v>
      </c>
      <c r="C140" s="13" t="s">
        <v>270</v>
      </c>
      <c r="D140" s="14">
        <v>955427</v>
      </c>
      <c r="E140" s="14"/>
      <c r="F140" s="14">
        <v>260031.51</v>
      </c>
      <c r="G140" s="15">
        <v>43100</v>
      </c>
      <c r="H140" s="15"/>
      <c r="I140" s="15">
        <v>17148.02</v>
      </c>
      <c r="J140" s="15">
        <v>85070</v>
      </c>
      <c r="K140" s="15"/>
      <c r="L140" s="15">
        <v>18000.86</v>
      </c>
      <c r="M140" s="15">
        <v>130077</v>
      </c>
      <c r="N140" s="15"/>
      <c r="O140" s="15">
        <v>14638.46</v>
      </c>
      <c r="P140" s="15">
        <v>86020</v>
      </c>
      <c r="Q140" s="15"/>
      <c r="R140" s="15">
        <v>16445.759999999998</v>
      </c>
      <c r="S140" s="15">
        <v>161050</v>
      </c>
      <c r="T140" s="15"/>
      <c r="U140" s="15">
        <v>47099.58</v>
      </c>
      <c r="V140" s="15">
        <v>77014</v>
      </c>
      <c r="W140" s="15"/>
      <c r="X140" s="15">
        <v>14098.2</v>
      </c>
      <c r="Y140" s="15">
        <v>265441</v>
      </c>
      <c r="Z140" s="15"/>
      <c r="AA140" s="15">
        <v>116738.89</v>
      </c>
      <c r="AB140" s="15">
        <v>107655</v>
      </c>
      <c r="AC140" s="15"/>
      <c r="AD140" s="15">
        <v>15861.74</v>
      </c>
    </row>
    <row r="141" spans="1:30" s="1" customFormat="1" ht="18.2" customHeight="1" x14ac:dyDescent="0.2">
      <c r="A141" s="9">
        <v>150</v>
      </c>
      <c r="B141" s="13" t="s">
        <v>271</v>
      </c>
      <c r="C141" s="13" t="s">
        <v>272</v>
      </c>
      <c r="D141" s="14">
        <v>3391588</v>
      </c>
      <c r="E141" s="14"/>
      <c r="F141" s="14">
        <v>736681.89</v>
      </c>
      <c r="G141" s="14">
        <v>283430</v>
      </c>
      <c r="H141" s="14"/>
      <c r="I141" s="14">
        <v>88880.16</v>
      </c>
      <c r="J141" s="14">
        <v>50000</v>
      </c>
      <c r="K141" s="14"/>
      <c r="L141" s="14">
        <v>12817.7</v>
      </c>
      <c r="M141" s="14">
        <v>108800</v>
      </c>
      <c r="N141" s="14"/>
      <c r="O141" s="14">
        <v>27804.13</v>
      </c>
      <c r="P141" s="14">
        <v>440300</v>
      </c>
      <c r="Q141" s="14"/>
      <c r="R141" s="14">
        <v>99728.25</v>
      </c>
      <c r="S141" s="14">
        <v>572994</v>
      </c>
      <c r="T141" s="14"/>
      <c r="U141" s="14">
        <v>154267.96</v>
      </c>
      <c r="V141" s="14">
        <v>771244</v>
      </c>
      <c r="W141" s="14"/>
      <c r="X141" s="14">
        <v>164533.31</v>
      </c>
      <c r="Y141" s="14">
        <v>900532</v>
      </c>
      <c r="Z141" s="14"/>
      <c r="AA141" s="14">
        <v>130770.16</v>
      </c>
      <c r="AB141" s="14">
        <v>264288</v>
      </c>
      <c r="AC141" s="14"/>
      <c r="AD141" s="14">
        <v>57880.22</v>
      </c>
    </row>
    <row r="142" spans="1:30" s="1" customFormat="1" ht="18.2" customHeight="1" x14ac:dyDescent="0.2">
      <c r="A142" s="9">
        <v>150</v>
      </c>
      <c r="B142" s="13" t="s">
        <v>273</v>
      </c>
      <c r="C142" s="13" t="s">
        <v>274</v>
      </c>
      <c r="D142" s="14">
        <v>622762.6</v>
      </c>
      <c r="E142" s="14"/>
      <c r="F142" s="14">
        <v>144721.31</v>
      </c>
      <c r="G142" s="15">
        <v>177970</v>
      </c>
      <c r="H142" s="15"/>
      <c r="I142" s="15">
        <v>46472.07</v>
      </c>
      <c r="J142" s="15">
        <v>75364</v>
      </c>
      <c r="K142" s="15"/>
      <c r="L142" s="15">
        <v>11893.68</v>
      </c>
      <c r="M142" s="15"/>
      <c r="N142" s="15"/>
      <c r="O142" s="15"/>
      <c r="P142" s="15">
        <v>28280</v>
      </c>
      <c r="Q142" s="15"/>
      <c r="R142" s="15">
        <v>5555.87</v>
      </c>
      <c r="S142" s="15">
        <v>133409</v>
      </c>
      <c r="T142" s="15"/>
      <c r="U142" s="15">
        <v>32212.29</v>
      </c>
      <c r="V142" s="15">
        <v>124765</v>
      </c>
      <c r="W142" s="15"/>
      <c r="X142" s="15">
        <v>28286.67</v>
      </c>
      <c r="Y142" s="15">
        <v>82974.600000000006</v>
      </c>
      <c r="Z142" s="15"/>
      <c r="AA142" s="15">
        <v>20300.73</v>
      </c>
      <c r="AB142" s="15"/>
      <c r="AC142" s="15"/>
      <c r="AD142" s="15"/>
    </row>
    <row r="143" spans="1:30" s="1" customFormat="1" ht="18.2" customHeight="1" x14ac:dyDescent="0.2">
      <c r="A143" s="9">
        <v>151</v>
      </c>
      <c r="B143" s="13" t="s">
        <v>275</v>
      </c>
      <c r="C143" s="13" t="s">
        <v>276</v>
      </c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</row>
    <row r="144" spans="1:30" s="1" customFormat="1" ht="18.2" customHeight="1" x14ac:dyDescent="0.2">
      <c r="A144" s="9">
        <v>152</v>
      </c>
      <c r="B144" s="13" t="s">
        <v>277</v>
      </c>
      <c r="C144" s="13" t="s">
        <v>278</v>
      </c>
      <c r="D144" s="14">
        <v>2292216.2599999998</v>
      </c>
      <c r="E144" s="14"/>
      <c r="F144" s="14">
        <v>553485.47</v>
      </c>
      <c r="G144" s="15">
        <v>504424</v>
      </c>
      <c r="H144" s="15"/>
      <c r="I144" s="15">
        <v>115144.09</v>
      </c>
      <c r="J144" s="15"/>
      <c r="K144" s="15"/>
      <c r="L144" s="15"/>
      <c r="M144" s="15">
        <v>69511</v>
      </c>
      <c r="N144" s="15"/>
      <c r="O144" s="15">
        <v>16065</v>
      </c>
      <c r="P144" s="15">
        <v>95886</v>
      </c>
      <c r="Q144" s="15"/>
      <c r="R144" s="15">
        <v>18600</v>
      </c>
      <c r="S144" s="15">
        <v>600000</v>
      </c>
      <c r="T144" s="15"/>
      <c r="U144" s="15">
        <v>157407.49</v>
      </c>
      <c r="V144" s="15">
        <v>51846</v>
      </c>
      <c r="W144" s="15"/>
      <c r="X144" s="15">
        <v>3400</v>
      </c>
      <c r="Y144" s="15">
        <v>795549.26</v>
      </c>
      <c r="Z144" s="15"/>
      <c r="AA144" s="15">
        <v>197583.89</v>
      </c>
      <c r="AB144" s="15">
        <v>175000</v>
      </c>
      <c r="AC144" s="15"/>
      <c r="AD144" s="15">
        <v>45285</v>
      </c>
    </row>
    <row r="145" spans="1:30" s="1" customFormat="1" ht="18.2" customHeight="1" x14ac:dyDescent="0.2">
      <c r="A145" s="9">
        <v>153</v>
      </c>
      <c r="B145" s="13" t="s">
        <v>279</v>
      </c>
      <c r="C145" s="13" t="s">
        <v>280</v>
      </c>
      <c r="D145" s="14">
        <v>1166847.1200000001</v>
      </c>
      <c r="E145" s="14"/>
      <c r="F145" s="14">
        <v>229788.64</v>
      </c>
      <c r="G145" s="14">
        <v>379813</v>
      </c>
      <c r="H145" s="14"/>
      <c r="I145" s="14">
        <v>60736.14</v>
      </c>
      <c r="J145" s="14">
        <v>59500</v>
      </c>
      <c r="K145" s="14"/>
      <c r="L145" s="14">
        <v>11966.44</v>
      </c>
      <c r="M145" s="14">
        <v>53210</v>
      </c>
      <c r="N145" s="14"/>
      <c r="O145" s="14">
        <v>9045.39</v>
      </c>
      <c r="P145" s="14">
        <v>105739</v>
      </c>
      <c r="Q145" s="14"/>
      <c r="R145" s="14">
        <v>23615.16</v>
      </c>
      <c r="S145" s="14">
        <v>183599</v>
      </c>
      <c r="T145" s="14"/>
      <c r="U145" s="14">
        <v>51430.75</v>
      </c>
      <c r="V145" s="14">
        <v>125804</v>
      </c>
      <c r="W145" s="14"/>
      <c r="X145" s="14">
        <v>30688.21</v>
      </c>
      <c r="Y145" s="14">
        <v>182982.12</v>
      </c>
      <c r="Z145" s="14"/>
      <c r="AA145" s="14">
        <v>27224.14</v>
      </c>
      <c r="AB145" s="14">
        <v>76200</v>
      </c>
      <c r="AC145" s="14"/>
      <c r="AD145" s="14">
        <v>15082.41</v>
      </c>
    </row>
    <row r="146" spans="1:30" s="1" customFormat="1" ht="18.2" customHeight="1" x14ac:dyDescent="0.2">
      <c r="A146" s="9">
        <v>154</v>
      </c>
      <c r="B146" s="13" t="s">
        <v>281</v>
      </c>
      <c r="C146" s="13" t="s">
        <v>282</v>
      </c>
      <c r="D146" s="14">
        <v>5400</v>
      </c>
      <c r="E146" s="14"/>
      <c r="F146" s="14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>
        <v>5400</v>
      </c>
      <c r="Z146" s="15"/>
      <c r="AA146" s="15"/>
      <c r="AB146" s="15"/>
      <c r="AC146" s="15"/>
      <c r="AD146" s="15"/>
    </row>
    <row r="147" spans="1:30" s="1" customFormat="1" ht="18.2" customHeight="1" x14ac:dyDescent="0.2">
      <c r="A147" s="9">
        <v>155</v>
      </c>
      <c r="B147" s="13" t="s">
        <v>283</v>
      </c>
      <c r="C147" s="13" t="s">
        <v>284</v>
      </c>
      <c r="D147" s="14">
        <v>76185</v>
      </c>
      <c r="E147" s="14"/>
      <c r="F147" s="14">
        <v>10380.379999999999</v>
      </c>
      <c r="G147" s="14"/>
      <c r="H147" s="14"/>
      <c r="I147" s="14"/>
      <c r="J147" s="14"/>
      <c r="K147" s="14"/>
      <c r="L147" s="14"/>
      <c r="M147" s="14">
        <v>30000</v>
      </c>
      <c r="N147" s="14"/>
      <c r="O147" s="14">
        <v>6221.17</v>
      </c>
      <c r="P147" s="14">
        <v>11800</v>
      </c>
      <c r="Q147" s="14"/>
      <c r="R147" s="14">
        <v>865.69</v>
      </c>
      <c r="S147" s="14">
        <v>0</v>
      </c>
      <c r="T147" s="14"/>
      <c r="U147" s="14">
        <v>1055.0999999999999</v>
      </c>
      <c r="V147" s="14"/>
      <c r="W147" s="14"/>
      <c r="X147" s="14"/>
      <c r="Y147" s="14">
        <v>34385</v>
      </c>
      <c r="Z147" s="14"/>
      <c r="AA147" s="14">
        <v>2238.42</v>
      </c>
      <c r="AB147" s="14"/>
      <c r="AC147" s="14"/>
      <c r="AD147" s="14"/>
    </row>
    <row r="148" spans="1:30" s="1" customFormat="1" ht="18.2" customHeight="1" x14ac:dyDescent="0.2">
      <c r="A148" s="9">
        <v>156</v>
      </c>
      <c r="B148" s="13" t="s">
        <v>285</v>
      </c>
      <c r="C148" s="13" t="s">
        <v>286</v>
      </c>
      <c r="D148" s="14">
        <v>135800</v>
      </c>
      <c r="E148" s="14"/>
      <c r="F148" s="14">
        <v>29789.58</v>
      </c>
      <c r="G148" s="15">
        <v>135800</v>
      </c>
      <c r="H148" s="15"/>
      <c r="I148" s="15">
        <v>29789.58</v>
      </c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</row>
    <row r="149" spans="1:30" s="1" customFormat="1" ht="18.2" customHeight="1" x14ac:dyDescent="0.2">
      <c r="A149" s="9">
        <v>157</v>
      </c>
      <c r="B149" s="13" t="s">
        <v>287</v>
      </c>
      <c r="C149" s="13" t="s">
        <v>288</v>
      </c>
      <c r="D149" s="14">
        <v>964523</v>
      </c>
      <c r="E149" s="14"/>
      <c r="F149" s="14">
        <v>207837.68</v>
      </c>
      <c r="G149" s="14">
        <v>339721</v>
      </c>
      <c r="H149" s="14"/>
      <c r="I149" s="14">
        <v>47378.48</v>
      </c>
      <c r="J149" s="14">
        <v>14000</v>
      </c>
      <c r="K149" s="14"/>
      <c r="L149" s="14">
        <v>7862.52</v>
      </c>
      <c r="M149" s="14">
        <v>111512</v>
      </c>
      <c r="N149" s="14"/>
      <c r="O149" s="14">
        <v>13210.58</v>
      </c>
      <c r="P149" s="14">
        <v>54173</v>
      </c>
      <c r="Q149" s="14"/>
      <c r="R149" s="14">
        <v>8788.75</v>
      </c>
      <c r="S149" s="14">
        <v>149000</v>
      </c>
      <c r="T149" s="14"/>
      <c r="U149" s="14">
        <v>49980.68</v>
      </c>
      <c r="V149" s="14">
        <v>136532</v>
      </c>
      <c r="W149" s="14"/>
      <c r="X149" s="14">
        <v>39352.67</v>
      </c>
      <c r="Y149" s="14">
        <v>79585</v>
      </c>
      <c r="Z149" s="14"/>
      <c r="AA149" s="14">
        <v>21773.95</v>
      </c>
      <c r="AB149" s="14">
        <v>80000</v>
      </c>
      <c r="AC149" s="14"/>
      <c r="AD149" s="14">
        <v>19490.05</v>
      </c>
    </row>
    <row r="150" spans="1:30" s="1" customFormat="1" ht="18.2" customHeight="1" x14ac:dyDescent="0.2">
      <c r="A150" s="9">
        <v>158</v>
      </c>
      <c r="B150" s="13" t="s">
        <v>289</v>
      </c>
      <c r="C150" s="13" t="s">
        <v>290</v>
      </c>
      <c r="D150" s="14">
        <v>372152</v>
      </c>
      <c r="E150" s="14"/>
      <c r="F150" s="14">
        <v>78726.679999999993</v>
      </c>
      <c r="G150" s="15">
        <v>127500</v>
      </c>
      <c r="H150" s="15"/>
      <c r="I150" s="15">
        <v>16269.59</v>
      </c>
      <c r="J150" s="15">
        <v>68000</v>
      </c>
      <c r="K150" s="15"/>
      <c r="L150" s="15">
        <v>14090.8</v>
      </c>
      <c r="M150" s="15">
        <v>26400</v>
      </c>
      <c r="N150" s="15"/>
      <c r="O150" s="15">
        <v>595</v>
      </c>
      <c r="P150" s="15">
        <v>7720</v>
      </c>
      <c r="Q150" s="15"/>
      <c r="R150" s="15">
        <v>125</v>
      </c>
      <c r="S150" s="15">
        <v>29000</v>
      </c>
      <c r="T150" s="15"/>
      <c r="U150" s="15">
        <v>12060.73</v>
      </c>
      <c r="V150" s="15">
        <v>75292</v>
      </c>
      <c r="W150" s="15"/>
      <c r="X150" s="15">
        <v>33883.56</v>
      </c>
      <c r="Y150" s="15">
        <v>38240</v>
      </c>
      <c r="Z150" s="15"/>
      <c r="AA150" s="15">
        <v>1702</v>
      </c>
      <c r="AB150" s="15"/>
      <c r="AC150" s="15"/>
      <c r="AD150" s="15"/>
    </row>
    <row r="151" spans="1:30" s="1" customFormat="1" ht="18.2" customHeight="1" x14ac:dyDescent="0.2">
      <c r="A151" s="9">
        <v>159</v>
      </c>
      <c r="B151" s="13" t="s">
        <v>291</v>
      </c>
      <c r="C151" s="13" t="s">
        <v>292</v>
      </c>
      <c r="D151" s="14">
        <v>1338592.1200000001</v>
      </c>
      <c r="E151" s="14"/>
      <c r="F151" s="14">
        <v>375887.38</v>
      </c>
      <c r="G151" s="14">
        <v>526130</v>
      </c>
      <c r="H151" s="14"/>
      <c r="I151" s="14">
        <v>146786.32</v>
      </c>
      <c r="J151" s="14"/>
      <c r="K151" s="14"/>
      <c r="L151" s="14"/>
      <c r="M151" s="14">
        <v>89127</v>
      </c>
      <c r="N151" s="14"/>
      <c r="O151" s="14">
        <v>17071.11</v>
      </c>
      <c r="P151" s="14"/>
      <c r="Q151" s="14"/>
      <c r="R151" s="14"/>
      <c r="S151" s="14">
        <v>220764</v>
      </c>
      <c r="T151" s="14"/>
      <c r="U151" s="14">
        <v>60310.49</v>
      </c>
      <c r="V151" s="14">
        <v>110264</v>
      </c>
      <c r="W151" s="14"/>
      <c r="X151" s="14">
        <v>23591.34</v>
      </c>
      <c r="Y151" s="14">
        <v>147757.12</v>
      </c>
      <c r="Z151" s="14"/>
      <c r="AA151" s="14">
        <v>37724.28</v>
      </c>
      <c r="AB151" s="14">
        <v>244550</v>
      </c>
      <c r="AC151" s="14"/>
      <c r="AD151" s="14">
        <v>90403.839999999997</v>
      </c>
    </row>
    <row r="152" spans="1:30" s="1" customFormat="1" ht="18.2" customHeight="1" x14ac:dyDescent="0.2">
      <c r="A152" s="9">
        <v>160</v>
      </c>
      <c r="B152" s="13"/>
      <c r="C152" s="13" t="s">
        <v>293</v>
      </c>
      <c r="D152" s="14"/>
      <c r="E152" s="14"/>
      <c r="F152" s="14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</row>
    <row r="153" spans="1:30" s="1" customFormat="1" ht="18.2" customHeight="1" x14ac:dyDescent="0.2">
      <c r="A153" s="9">
        <v>161</v>
      </c>
      <c r="B153" s="13"/>
      <c r="C153" s="13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</row>
    <row r="154" spans="1:30" s="1" customFormat="1" ht="18.2" customHeight="1" x14ac:dyDescent="0.2">
      <c r="A154" s="9">
        <v>162</v>
      </c>
      <c r="B154" s="10"/>
      <c r="C154" s="10" t="s">
        <v>294</v>
      </c>
      <c r="D154" s="11"/>
      <c r="E154" s="11"/>
      <c r="F154" s="11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</row>
    <row r="155" spans="1:30" s="1" customFormat="1" ht="18.2" customHeight="1" x14ac:dyDescent="0.2">
      <c r="A155" s="9">
        <v>163</v>
      </c>
      <c r="B155" s="10"/>
      <c r="C155" s="10" t="s">
        <v>295</v>
      </c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</row>
    <row r="156" spans="1:30" s="1" customFormat="1" ht="18.2" customHeight="1" x14ac:dyDescent="0.2">
      <c r="A156" s="9">
        <v>164</v>
      </c>
      <c r="B156" s="13" t="s">
        <v>296</v>
      </c>
      <c r="C156" s="13" t="s">
        <v>297</v>
      </c>
      <c r="D156" s="14">
        <v>30902574.640000001</v>
      </c>
      <c r="E156" s="14"/>
      <c r="F156" s="14">
        <v>31958701.23</v>
      </c>
      <c r="G156" s="15">
        <v>11543652.810000001</v>
      </c>
      <c r="H156" s="15"/>
      <c r="I156" s="15">
        <v>11800755.93</v>
      </c>
      <c r="J156" s="15">
        <v>968887.08</v>
      </c>
      <c r="K156" s="15"/>
      <c r="L156" s="15">
        <v>1001366.99</v>
      </c>
      <c r="M156" s="15">
        <v>2605840.7599999998</v>
      </c>
      <c r="N156" s="15"/>
      <c r="O156" s="15">
        <v>2630107.56</v>
      </c>
      <c r="P156" s="15">
        <v>761820.31</v>
      </c>
      <c r="Q156" s="15"/>
      <c r="R156" s="15">
        <v>923525</v>
      </c>
      <c r="S156" s="15">
        <v>6849970.2699999996</v>
      </c>
      <c r="T156" s="15"/>
      <c r="U156" s="15">
        <v>7179653.4299999997</v>
      </c>
      <c r="V156" s="15">
        <v>1640524.17</v>
      </c>
      <c r="W156" s="15"/>
      <c r="X156" s="15">
        <v>1657700.53</v>
      </c>
      <c r="Y156" s="15">
        <v>2946304.94</v>
      </c>
      <c r="Z156" s="15"/>
      <c r="AA156" s="15">
        <v>2959792.86</v>
      </c>
      <c r="AB156" s="15">
        <v>3585574.3</v>
      </c>
      <c r="AC156" s="15"/>
      <c r="AD156" s="15">
        <v>3805798.93</v>
      </c>
    </row>
    <row r="157" spans="1:30" s="1" customFormat="1" ht="18.2" customHeight="1" x14ac:dyDescent="0.2">
      <c r="A157" s="9">
        <v>165</v>
      </c>
      <c r="B157" s="13" t="s">
        <v>298</v>
      </c>
      <c r="C157" s="13" t="s">
        <v>299</v>
      </c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</row>
    <row r="158" spans="1:30" s="1" customFormat="1" ht="18.2" customHeight="1" x14ac:dyDescent="0.2">
      <c r="A158" s="9">
        <v>166</v>
      </c>
      <c r="B158" s="13" t="s">
        <v>300</v>
      </c>
      <c r="C158" s="13" t="s">
        <v>301</v>
      </c>
      <c r="D158" s="14">
        <v>7562947.9400000004</v>
      </c>
      <c r="E158" s="14"/>
      <c r="F158" s="14">
        <v>7577950.1200000001</v>
      </c>
      <c r="G158" s="15">
        <v>2975575</v>
      </c>
      <c r="H158" s="15"/>
      <c r="I158" s="15">
        <v>2975575</v>
      </c>
      <c r="J158" s="15">
        <v>316927.90000000002</v>
      </c>
      <c r="K158" s="15"/>
      <c r="L158" s="15">
        <v>316927.90000000002</v>
      </c>
      <c r="M158" s="15">
        <v>719971.69</v>
      </c>
      <c r="N158" s="15"/>
      <c r="O158" s="15">
        <v>719971.69</v>
      </c>
      <c r="P158" s="15">
        <v>890152.82</v>
      </c>
      <c r="Q158" s="15"/>
      <c r="R158" s="15">
        <v>890152.82</v>
      </c>
      <c r="S158" s="15">
        <v>1219510.28</v>
      </c>
      <c r="T158" s="15"/>
      <c r="U158" s="15">
        <v>1219512.46</v>
      </c>
      <c r="V158" s="15">
        <v>635697.55000000005</v>
      </c>
      <c r="W158" s="15"/>
      <c r="X158" s="15">
        <v>635697.55000000005</v>
      </c>
      <c r="Y158" s="15">
        <v>86907.85</v>
      </c>
      <c r="Z158" s="15"/>
      <c r="AA158" s="15">
        <v>101907.85</v>
      </c>
      <c r="AB158" s="15">
        <v>718204.85</v>
      </c>
      <c r="AC158" s="15"/>
      <c r="AD158" s="15">
        <v>718204.85</v>
      </c>
    </row>
    <row r="159" spans="1:30" s="1" customFormat="1" ht="18.2" customHeight="1" x14ac:dyDescent="0.2">
      <c r="A159" s="9">
        <v>167</v>
      </c>
      <c r="B159" s="10"/>
      <c r="C159" s="10" t="s">
        <v>302</v>
      </c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</row>
    <row r="160" spans="1:30" s="1" customFormat="1" ht="18.2" customHeight="1" x14ac:dyDescent="0.2">
      <c r="A160" s="9">
        <v>168</v>
      </c>
      <c r="B160" s="13" t="s">
        <v>303</v>
      </c>
      <c r="C160" s="13" t="s">
        <v>297</v>
      </c>
      <c r="D160" s="14">
        <v>34699174.049999997</v>
      </c>
      <c r="E160" s="14"/>
      <c r="F160" s="14">
        <v>30879861.629999999</v>
      </c>
      <c r="G160" s="15">
        <v>10049352.810000001</v>
      </c>
      <c r="H160" s="15"/>
      <c r="I160" s="15">
        <v>11320697.109999999</v>
      </c>
      <c r="J160" s="15">
        <v>2268887.08</v>
      </c>
      <c r="K160" s="15"/>
      <c r="L160" s="15">
        <v>956859.89</v>
      </c>
      <c r="M160" s="15">
        <v>3492937.2</v>
      </c>
      <c r="N160" s="15"/>
      <c r="O160" s="15">
        <v>2526881.67</v>
      </c>
      <c r="P160" s="15">
        <v>1013820.31</v>
      </c>
      <c r="Q160" s="15"/>
      <c r="R160" s="15">
        <v>825002.04</v>
      </c>
      <c r="S160" s="15">
        <v>7873664.2699999996</v>
      </c>
      <c r="T160" s="15"/>
      <c r="U160" s="15">
        <v>6845640.6900000004</v>
      </c>
      <c r="V160" s="15">
        <v>2440009.17</v>
      </c>
      <c r="W160" s="15"/>
      <c r="X160" s="15">
        <v>1586597.75</v>
      </c>
      <c r="Y160" s="15">
        <v>4344580.8899999997</v>
      </c>
      <c r="Z160" s="15"/>
      <c r="AA160" s="15">
        <v>3112258.64</v>
      </c>
      <c r="AB160" s="15">
        <v>3215922.32</v>
      </c>
      <c r="AC160" s="15"/>
      <c r="AD160" s="15">
        <v>3705923.84</v>
      </c>
    </row>
    <row r="161" spans="1:30" s="1" customFormat="1" ht="18.2" customHeight="1" x14ac:dyDescent="0.2">
      <c r="A161" s="9">
        <v>169</v>
      </c>
      <c r="B161" s="13" t="s">
        <v>304</v>
      </c>
      <c r="C161" s="13" t="s">
        <v>299</v>
      </c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</row>
    <row r="162" spans="1:30" s="1" customFormat="1" ht="18.2" customHeight="1" x14ac:dyDescent="0.2">
      <c r="A162" s="9">
        <v>170</v>
      </c>
      <c r="B162" s="13" t="s">
        <v>305</v>
      </c>
      <c r="C162" s="13" t="s">
        <v>301</v>
      </c>
      <c r="D162" s="14">
        <v>2412305.61</v>
      </c>
      <c r="E162" s="14"/>
      <c r="F162" s="14">
        <v>11924058.4</v>
      </c>
      <c r="G162" s="15">
        <v>416005</v>
      </c>
      <c r="H162" s="15"/>
      <c r="I162" s="15">
        <v>6383858.4199999999</v>
      </c>
      <c r="J162" s="15">
        <v>177898.9</v>
      </c>
      <c r="K162" s="15"/>
      <c r="L162" s="15">
        <v>354645.62</v>
      </c>
      <c r="M162" s="15">
        <v>66076.320000000007</v>
      </c>
      <c r="N162" s="15"/>
      <c r="O162" s="15">
        <v>877244.03</v>
      </c>
      <c r="P162" s="15">
        <v>0.82</v>
      </c>
      <c r="Q162" s="15"/>
      <c r="R162" s="15">
        <v>1621256.11</v>
      </c>
      <c r="S162" s="15">
        <v>1219510.28</v>
      </c>
      <c r="T162" s="15"/>
      <c r="U162" s="15">
        <v>1046172.2</v>
      </c>
      <c r="V162" s="15">
        <v>176355.55</v>
      </c>
      <c r="W162" s="15"/>
      <c r="X162" s="15">
        <v>805666.8</v>
      </c>
      <c r="Y162" s="15">
        <v>86907.85</v>
      </c>
      <c r="Z162" s="15"/>
      <c r="AA162" s="15">
        <v>207562.08</v>
      </c>
      <c r="AB162" s="15">
        <v>269550.89</v>
      </c>
      <c r="AC162" s="15"/>
      <c r="AD162" s="15">
        <v>627653.14</v>
      </c>
    </row>
    <row r="163" spans="1:30" s="1" customFormat="1" ht="18.2" customHeight="1" x14ac:dyDescent="0.15">
      <c r="A163" s="16"/>
      <c r="B163" s="16"/>
      <c r="C163" s="16"/>
      <c r="D163" s="16"/>
      <c r="E163" s="16"/>
      <c r="F163" s="16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</row>
    <row r="164" spans="1:30" s="1" customFormat="1" ht="18.2" customHeight="1" x14ac:dyDescent="0.2">
      <c r="A164" s="17"/>
      <c r="B164" s="17"/>
      <c r="C164" s="23" t="s">
        <v>334</v>
      </c>
      <c r="D164" s="17"/>
      <c r="E164" s="17"/>
      <c r="F164" s="17"/>
      <c r="G164" s="24" t="s">
        <v>375</v>
      </c>
      <c r="H164" s="17"/>
      <c r="I164" s="17"/>
      <c r="J164" s="24" t="s">
        <v>342</v>
      </c>
      <c r="K164" s="17"/>
      <c r="L164" s="17"/>
      <c r="M164" s="24" t="s">
        <v>376</v>
      </c>
      <c r="N164" s="17"/>
      <c r="O164" s="17"/>
      <c r="P164" s="24"/>
      <c r="Q164" s="17"/>
      <c r="R164" s="17"/>
      <c r="S164" s="24"/>
      <c r="T164" s="17"/>
      <c r="U164" s="17"/>
      <c r="V164" s="24" t="s">
        <v>352</v>
      </c>
      <c r="W164" s="17"/>
      <c r="X164" s="17"/>
      <c r="Y164" s="24" t="s">
        <v>352</v>
      </c>
      <c r="Z164" s="17"/>
      <c r="AA164" s="17"/>
      <c r="AB164" s="24"/>
      <c r="AC164" s="17"/>
      <c r="AD164" s="17"/>
    </row>
    <row r="165" spans="1:30" s="1" customFormat="1" ht="18.2" customHeight="1" x14ac:dyDescent="0.2">
      <c r="A165" s="17"/>
      <c r="B165" s="17"/>
      <c r="C165" s="23" t="s">
        <v>340</v>
      </c>
      <c r="D165" s="17"/>
      <c r="E165" s="17"/>
      <c r="F165" s="17"/>
      <c r="G165" s="25"/>
      <c r="H165" s="17"/>
      <c r="I165" s="17"/>
      <c r="J165" s="25"/>
      <c r="K165" s="17"/>
      <c r="L165" s="17"/>
      <c r="M165" s="25"/>
      <c r="N165" s="17"/>
      <c r="O165" s="17"/>
      <c r="P165" s="25"/>
      <c r="Q165" s="17"/>
      <c r="R165" s="17"/>
      <c r="S165" s="25"/>
      <c r="T165" s="17"/>
      <c r="U165" s="17"/>
      <c r="V165" s="25"/>
      <c r="W165" s="17"/>
      <c r="X165" s="17"/>
      <c r="Y165" s="25"/>
      <c r="Z165" s="17"/>
      <c r="AA165" s="17"/>
      <c r="AB165" s="25"/>
      <c r="AC165" s="17"/>
      <c r="AD165" s="17"/>
    </row>
    <row r="166" spans="1:30" s="1" customFormat="1" ht="18.2" customHeight="1" x14ac:dyDescent="0.2">
      <c r="A166" s="17"/>
      <c r="B166" s="17"/>
      <c r="C166" s="19" t="s">
        <v>306</v>
      </c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</row>
    <row r="167" spans="1:30" s="1" customFormat="1" ht="18.2" customHeight="1" x14ac:dyDescent="0.2">
      <c r="A167" s="20"/>
      <c r="B167" s="20"/>
      <c r="C167" s="13" t="s">
        <v>307</v>
      </c>
      <c r="D167" s="14">
        <v>0</v>
      </c>
      <c r="E167" s="14"/>
      <c r="F167" s="14">
        <v>1.1175870895385699E-8</v>
      </c>
      <c r="G167" s="14">
        <v>0</v>
      </c>
      <c r="H167" s="14"/>
      <c r="I167" s="14">
        <v>0</v>
      </c>
      <c r="J167" s="14">
        <v>0</v>
      </c>
      <c r="K167" s="14"/>
      <c r="L167" s="14">
        <v>3.4924596548080501E-10</v>
      </c>
      <c r="M167" s="14">
        <v>0</v>
      </c>
      <c r="N167" s="14"/>
      <c r="O167" s="14">
        <v>-3.4924596548080501E-10</v>
      </c>
      <c r="P167" s="14">
        <v>0</v>
      </c>
      <c r="Q167" s="14"/>
      <c r="R167" s="14">
        <v>0</v>
      </c>
      <c r="S167" s="14">
        <v>0</v>
      </c>
      <c r="T167" s="14"/>
      <c r="U167" s="14">
        <v>-3.4924596548080501E-10</v>
      </c>
      <c r="V167" s="14">
        <v>0</v>
      </c>
      <c r="W167" s="14"/>
      <c r="X167" s="14">
        <v>-2.3283064365386999E-10</v>
      </c>
      <c r="Y167" s="14">
        <v>-9.4587448984384498E-11</v>
      </c>
      <c r="Z167" s="14"/>
      <c r="AA167" s="14">
        <v>7.8580342233181E-10</v>
      </c>
      <c r="AB167" s="14">
        <v>0</v>
      </c>
      <c r="AC167" s="14"/>
      <c r="AD167" s="14">
        <v>3.3469405025243801E-10</v>
      </c>
    </row>
    <row r="168" spans="1:30" s="1" customFormat="1" ht="18.2" customHeight="1" x14ac:dyDescent="0.2">
      <c r="A168" s="20"/>
      <c r="B168" s="20"/>
      <c r="C168" s="13" t="s">
        <v>308</v>
      </c>
      <c r="D168" s="14">
        <v>0</v>
      </c>
      <c r="E168" s="14"/>
      <c r="F168" s="14">
        <v>0</v>
      </c>
      <c r="G168" s="14">
        <v>0</v>
      </c>
      <c r="H168" s="14"/>
      <c r="I168" s="14">
        <v>0</v>
      </c>
      <c r="J168" s="14">
        <v>0</v>
      </c>
      <c r="K168" s="14"/>
      <c r="L168" s="14">
        <v>0</v>
      </c>
      <c r="M168" s="14">
        <v>5.8207660913467401E-11</v>
      </c>
      <c r="N168" s="14"/>
      <c r="O168" s="14">
        <v>0</v>
      </c>
      <c r="P168" s="14">
        <v>6.5192518050594104E-11</v>
      </c>
      <c r="Q168" s="14"/>
      <c r="R168" s="14">
        <v>0</v>
      </c>
      <c r="S168" s="14">
        <v>0</v>
      </c>
      <c r="T168" s="14"/>
      <c r="U168" s="14">
        <v>0</v>
      </c>
      <c r="V168" s="14">
        <v>0</v>
      </c>
      <c r="W168" s="14"/>
      <c r="X168" s="14">
        <v>0</v>
      </c>
      <c r="Y168" s="14">
        <v>0</v>
      </c>
      <c r="Z168" s="14"/>
      <c r="AA168" s="14">
        <v>0</v>
      </c>
      <c r="AB168" s="14">
        <v>0</v>
      </c>
      <c r="AC168" s="14"/>
      <c r="AD168" s="14">
        <v>0</v>
      </c>
    </row>
    <row r="169" spans="1:30" s="1" customFormat="1" ht="18.2" customHeight="1" x14ac:dyDescent="0.2">
      <c r="A169" s="20"/>
      <c r="B169" s="20"/>
      <c r="C169" s="13" t="s">
        <v>309</v>
      </c>
      <c r="D169" s="14">
        <v>-1.4901161193847699E-8</v>
      </c>
      <c r="E169" s="14"/>
      <c r="F169" s="14">
        <v>7.4505805969238298E-9</v>
      </c>
      <c r="G169" s="14">
        <v>0</v>
      </c>
      <c r="H169" s="14"/>
      <c r="I169" s="14">
        <v>0</v>
      </c>
      <c r="J169" s="14">
        <v>0</v>
      </c>
      <c r="K169" s="14"/>
      <c r="L169" s="14">
        <v>0</v>
      </c>
      <c r="M169" s="14">
        <v>0</v>
      </c>
      <c r="N169" s="14"/>
      <c r="O169" s="14">
        <v>2.3283064365386999E-10</v>
      </c>
      <c r="P169" s="14">
        <v>0</v>
      </c>
      <c r="Q169" s="14"/>
      <c r="R169" s="14">
        <v>-2.3283064365386999E-10</v>
      </c>
      <c r="S169" s="14">
        <v>0</v>
      </c>
      <c r="T169" s="14"/>
      <c r="U169" s="14">
        <v>4.65661287307739E-10</v>
      </c>
      <c r="V169" s="14">
        <v>0</v>
      </c>
      <c r="W169" s="14"/>
      <c r="X169" s="14">
        <v>0</v>
      </c>
      <c r="Y169" s="14">
        <v>-1.8626451492309599E-9</v>
      </c>
      <c r="Z169" s="14"/>
      <c r="AA169" s="14">
        <v>0</v>
      </c>
      <c r="AB169" s="14">
        <v>0</v>
      </c>
      <c r="AC169" s="14"/>
      <c r="AD169" s="14">
        <v>4.65661287307739E-10</v>
      </c>
    </row>
    <row r="170" spans="1:30" s="1" customFormat="1" ht="18.2" customHeight="1" x14ac:dyDescent="0.2">
      <c r="A170" s="20"/>
      <c r="B170" s="20"/>
      <c r="C170" s="13" t="s">
        <v>310</v>
      </c>
      <c r="D170" s="14">
        <v>0</v>
      </c>
      <c r="E170" s="14"/>
      <c r="F170" s="39">
        <v>41046.929999988497</v>
      </c>
      <c r="G170" s="14">
        <v>0</v>
      </c>
      <c r="H170" s="14"/>
      <c r="I170" s="39">
        <v>426.12000000104302</v>
      </c>
      <c r="J170" s="14">
        <v>0</v>
      </c>
      <c r="K170" s="14"/>
      <c r="L170" s="14">
        <v>0</v>
      </c>
      <c r="M170" s="14">
        <v>0</v>
      </c>
      <c r="N170" s="14"/>
      <c r="O170" s="14">
        <v>0</v>
      </c>
      <c r="P170" s="14">
        <v>0</v>
      </c>
      <c r="Q170" s="14"/>
      <c r="R170" s="39">
        <v>29455.86</v>
      </c>
      <c r="S170" s="14">
        <v>0</v>
      </c>
      <c r="T170" s="14"/>
      <c r="U170" s="39">
        <v>4649.9000000013002</v>
      </c>
      <c r="V170" s="14">
        <v>0</v>
      </c>
      <c r="W170" s="14"/>
      <c r="X170" s="39">
        <v>-600</v>
      </c>
      <c r="Y170" s="14">
        <v>0</v>
      </c>
      <c r="Z170" s="14"/>
      <c r="AA170" s="39">
        <v>1938.3200000003001</v>
      </c>
      <c r="AB170" s="14">
        <v>0</v>
      </c>
      <c r="AC170" s="14"/>
      <c r="AD170" s="39">
        <v>5176.7300000004498</v>
      </c>
    </row>
    <row r="171" spans="1:30" s="1" customFormat="1" ht="18.2" customHeight="1" x14ac:dyDescent="0.2">
      <c r="A171" s="20"/>
      <c r="B171" s="20"/>
      <c r="C171" s="13" t="s">
        <v>311</v>
      </c>
      <c r="D171" s="21" t="s">
        <v>312</v>
      </c>
      <c r="E171" s="21" t="s">
        <v>312</v>
      </c>
      <c r="F171" s="21" t="s">
        <v>312</v>
      </c>
      <c r="G171" s="21" t="s">
        <v>312</v>
      </c>
      <c r="H171" s="21" t="s">
        <v>312</v>
      </c>
      <c r="I171" s="21" t="s">
        <v>312</v>
      </c>
      <c r="J171" s="21" t="s">
        <v>312</v>
      </c>
      <c r="K171" s="21" t="s">
        <v>312</v>
      </c>
      <c r="L171" s="21" t="s">
        <v>312</v>
      </c>
      <c r="M171" s="21" t="s">
        <v>312</v>
      </c>
      <c r="N171" s="21" t="s">
        <v>312</v>
      </c>
      <c r="O171" s="21" t="s">
        <v>312</v>
      </c>
      <c r="P171" s="21" t="s">
        <v>312</v>
      </c>
      <c r="Q171" s="21" t="s">
        <v>312</v>
      </c>
      <c r="R171" s="21" t="s">
        <v>312</v>
      </c>
      <c r="S171" s="21" t="s">
        <v>312</v>
      </c>
      <c r="T171" s="21" t="s">
        <v>312</v>
      </c>
      <c r="U171" s="21" t="s">
        <v>312</v>
      </c>
      <c r="V171" s="21" t="s">
        <v>312</v>
      </c>
      <c r="W171" s="21" t="s">
        <v>312</v>
      </c>
      <c r="X171" s="21" t="s">
        <v>312</v>
      </c>
      <c r="Y171" s="21" t="s">
        <v>312</v>
      </c>
      <c r="Z171" s="21" t="s">
        <v>312</v>
      </c>
      <c r="AA171" s="21" t="s">
        <v>312</v>
      </c>
      <c r="AB171" s="21" t="s">
        <v>312</v>
      </c>
      <c r="AC171" s="21" t="s">
        <v>312</v>
      </c>
      <c r="AD171" s="21" t="s">
        <v>312</v>
      </c>
    </row>
    <row r="172" spans="1:30" s="1" customFormat="1" ht="18.2" customHeight="1" x14ac:dyDescent="0.15">
      <c r="A172" s="16"/>
      <c r="B172" s="16"/>
      <c r="C172" s="16"/>
      <c r="D172" s="16"/>
      <c r="E172" s="16"/>
      <c r="F172" s="16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</row>
    <row r="173" spans="1:30" s="1" customFormat="1" ht="18.2" customHeight="1" x14ac:dyDescent="0.15">
      <c r="A173" s="16"/>
      <c r="B173" s="16"/>
      <c r="C173" s="22" t="s">
        <v>313</v>
      </c>
      <c r="D173" s="16"/>
      <c r="E173" s="16"/>
      <c r="F173" s="16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</row>
    <row r="174" spans="1:30" s="1" customFormat="1" ht="28.7" customHeight="1" x14ac:dyDescent="0.15"/>
  </sheetData>
  <mergeCells count="17">
    <mergeCell ref="V4:X4"/>
    <mergeCell ref="Y3:Z3"/>
    <mergeCell ref="Y4:AA4"/>
    <mergeCell ref="AB3:AC3"/>
    <mergeCell ref="AB4:AD4"/>
    <mergeCell ref="V3:W3"/>
    <mergeCell ref="D4:F4"/>
    <mergeCell ref="G3:H3"/>
    <mergeCell ref="G4:I4"/>
    <mergeCell ref="J3:K3"/>
    <mergeCell ref="J4:L4"/>
    <mergeCell ref="M3:N3"/>
    <mergeCell ref="M4:O4"/>
    <mergeCell ref="P3:Q3"/>
    <mergeCell ref="P4:R4"/>
    <mergeCell ref="S3:T3"/>
    <mergeCell ref="S4:U4"/>
  </mergeCells>
  <pageMargins left="0.7" right="0.7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4"/>
  <sheetViews>
    <sheetView workbookViewId="0">
      <pane xSplit="3" ySplit="5" topLeftCell="R6" activePane="bottomRight" state="frozen"/>
      <selection pane="topRight" activeCell="D1" sqref="D1"/>
      <selection pane="bottomLeft" activeCell="A6" sqref="A6"/>
      <selection pane="bottomRight" activeCell="Y6" activeCellId="6" sqref="G6 J6 M6 P6 S6 V6 Y6"/>
    </sheetView>
  </sheetViews>
  <sheetFormatPr defaultRowHeight="12.75" x14ac:dyDescent="0.2"/>
  <cols>
    <col min="1" max="1" width="0.28515625" customWidth="1"/>
    <col min="2" max="2" width="12.140625" customWidth="1"/>
    <col min="3" max="3" width="56.28515625" customWidth="1"/>
    <col min="4" max="4" width="17.140625" customWidth="1"/>
    <col min="5" max="5" width="17.140625" hidden="1" customWidth="1"/>
    <col min="6" max="7" width="17.140625" customWidth="1"/>
    <col min="8" max="8" width="17.140625" hidden="1" customWidth="1"/>
    <col min="9" max="10" width="17.140625" customWidth="1"/>
    <col min="11" max="11" width="17.140625" hidden="1" customWidth="1"/>
    <col min="12" max="13" width="17.140625" customWidth="1"/>
    <col min="14" max="14" width="17.140625" hidden="1" customWidth="1"/>
    <col min="15" max="16" width="17.140625" customWidth="1"/>
    <col min="17" max="17" width="17.140625" hidden="1" customWidth="1"/>
    <col min="18" max="19" width="17.140625" customWidth="1"/>
    <col min="20" max="20" width="17.140625" hidden="1" customWidth="1"/>
    <col min="21" max="22" width="17.140625" customWidth="1"/>
    <col min="23" max="23" width="17.140625" hidden="1" customWidth="1"/>
    <col min="24" max="25" width="17.140625" customWidth="1"/>
    <col min="26" max="26" width="17.140625" hidden="1" customWidth="1"/>
    <col min="27" max="27" width="17.140625" customWidth="1"/>
    <col min="28" max="28" width="4.7109375" customWidth="1"/>
  </cols>
  <sheetData>
    <row r="1" spans="1:27" s="1" customFormat="1" ht="18.2" customHeight="1" x14ac:dyDescent="0.25">
      <c r="A1" s="2"/>
      <c r="B1" s="2"/>
      <c r="C1" s="3" t="s">
        <v>0</v>
      </c>
      <c r="D1" s="2"/>
      <c r="E1" s="2"/>
      <c r="F1" s="2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s="1" customFormat="1" ht="18.2" customHeight="1" x14ac:dyDescent="0.2">
      <c r="A2" s="5"/>
      <c r="B2" s="5"/>
      <c r="C2" s="6" t="s">
        <v>1</v>
      </c>
      <c r="D2" s="5"/>
      <c r="E2" s="5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s="1" customFormat="1" ht="2.65" customHeight="1" x14ac:dyDescent="0.2">
      <c r="A3" s="5"/>
      <c r="B3" s="5"/>
      <c r="C3" s="5"/>
      <c r="D3" s="5"/>
      <c r="E3" s="5"/>
      <c r="F3" s="5"/>
      <c r="G3" s="42" t="s">
        <v>315</v>
      </c>
      <c r="H3" s="42"/>
      <c r="I3" s="7"/>
      <c r="J3" s="42" t="s">
        <v>316</v>
      </c>
      <c r="K3" s="42"/>
      <c r="L3" s="7"/>
      <c r="M3" s="42" t="s">
        <v>316</v>
      </c>
      <c r="N3" s="42"/>
      <c r="O3" s="7"/>
      <c r="P3" s="42" t="s">
        <v>316</v>
      </c>
      <c r="Q3" s="42"/>
      <c r="R3" s="7"/>
      <c r="S3" s="42" t="s">
        <v>316</v>
      </c>
      <c r="T3" s="42"/>
      <c r="U3" s="7"/>
      <c r="V3" s="42" t="s">
        <v>316</v>
      </c>
      <c r="W3" s="42"/>
      <c r="X3" s="7"/>
      <c r="Y3" s="42" t="s">
        <v>316</v>
      </c>
      <c r="Z3" s="42"/>
      <c r="AA3" s="7"/>
    </row>
    <row r="4" spans="1:27" s="1" customFormat="1" ht="18.2" customHeight="1" x14ac:dyDescent="0.2">
      <c r="A4" s="5"/>
      <c r="B4" s="5"/>
      <c r="C4" s="5"/>
      <c r="D4" s="41" t="s">
        <v>317</v>
      </c>
      <c r="E4" s="41"/>
      <c r="F4" s="41"/>
      <c r="G4" s="41" t="s">
        <v>377</v>
      </c>
      <c r="H4" s="41"/>
      <c r="I4" s="41"/>
      <c r="J4" s="41" t="s">
        <v>378</v>
      </c>
      <c r="K4" s="41"/>
      <c r="L4" s="41"/>
      <c r="M4" s="41" t="s">
        <v>379</v>
      </c>
      <c r="N4" s="41"/>
      <c r="O4" s="41"/>
      <c r="P4" s="41" t="s">
        <v>380</v>
      </c>
      <c r="Q4" s="41"/>
      <c r="R4" s="41"/>
      <c r="S4" s="41" t="s">
        <v>381</v>
      </c>
      <c r="T4" s="41"/>
      <c r="U4" s="41"/>
      <c r="V4" s="41" t="s">
        <v>382</v>
      </c>
      <c r="W4" s="41"/>
      <c r="X4" s="41"/>
      <c r="Y4" s="41" t="s">
        <v>383</v>
      </c>
      <c r="Z4" s="41"/>
      <c r="AA4" s="41"/>
    </row>
    <row r="5" spans="1:27" s="1" customFormat="1" ht="35.1" customHeight="1" x14ac:dyDescent="0.2">
      <c r="A5" s="5"/>
      <c r="B5" s="5"/>
      <c r="C5" s="5"/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21</v>
      </c>
      <c r="K5" s="8" t="s">
        <v>22</v>
      </c>
      <c r="L5" s="8" t="s">
        <v>23</v>
      </c>
      <c r="M5" s="8" t="s">
        <v>21</v>
      </c>
      <c r="N5" s="8" t="s">
        <v>22</v>
      </c>
      <c r="O5" s="8" t="s">
        <v>23</v>
      </c>
      <c r="P5" s="8" t="s">
        <v>21</v>
      </c>
      <c r="Q5" s="8" t="s">
        <v>22</v>
      </c>
      <c r="R5" s="8" t="s">
        <v>23</v>
      </c>
      <c r="S5" s="8" t="s">
        <v>21</v>
      </c>
      <c r="T5" s="8" t="s">
        <v>22</v>
      </c>
      <c r="U5" s="8" t="s">
        <v>23</v>
      </c>
      <c r="V5" s="8" t="s">
        <v>21</v>
      </c>
      <c r="W5" s="8" t="s">
        <v>22</v>
      </c>
      <c r="X5" s="8" t="s">
        <v>23</v>
      </c>
      <c r="Y5" s="8" t="s">
        <v>21</v>
      </c>
      <c r="Z5" s="8" t="s">
        <v>22</v>
      </c>
      <c r="AA5" s="8" t="s">
        <v>23</v>
      </c>
    </row>
    <row r="6" spans="1:27" s="1" customFormat="1" ht="18.2" customHeight="1" x14ac:dyDescent="0.2">
      <c r="A6" s="9">
        <v>1</v>
      </c>
      <c r="B6" s="10"/>
      <c r="C6" s="10" t="s">
        <v>24</v>
      </c>
      <c r="D6" s="11">
        <v>134163792.2</v>
      </c>
      <c r="E6" s="11"/>
      <c r="F6" s="11">
        <v>36108393.200000003</v>
      </c>
      <c r="G6" s="12">
        <v>80053750</v>
      </c>
      <c r="H6" s="12"/>
      <c r="I6" s="12">
        <v>21613240.25</v>
      </c>
      <c r="J6" s="12">
        <v>7354672</v>
      </c>
      <c r="K6" s="12"/>
      <c r="L6" s="12">
        <v>1983205.8</v>
      </c>
      <c r="M6" s="12">
        <v>1225344</v>
      </c>
      <c r="N6" s="12"/>
      <c r="O6" s="12">
        <v>330317.95</v>
      </c>
      <c r="P6" s="12">
        <v>7781488</v>
      </c>
      <c r="Q6" s="12"/>
      <c r="R6" s="12">
        <v>2158153.5299999998</v>
      </c>
      <c r="S6" s="12">
        <v>13462524</v>
      </c>
      <c r="T6" s="12"/>
      <c r="U6" s="12">
        <v>3495857.65</v>
      </c>
      <c r="V6" s="12">
        <v>6584478</v>
      </c>
      <c r="W6" s="12"/>
      <c r="X6" s="12">
        <v>1874934.66</v>
      </c>
      <c r="Y6" s="12">
        <v>17701536.199999999</v>
      </c>
      <c r="Z6" s="12"/>
      <c r="AA6" s="12">
        <v>4652683.3600000003</v>
      </c>
    </row>
    <row r="7" spans="1:27" s="1" customFormat="1" ht="18.2" customHeight="1" x14ac:dyDescent="0.2">
      <c r="A7" s="9">
        <v>2</v>
      </c>
      <c r="B7" s="10" t="s">
        <v>25</v>
      </c>
      <c r="C7" s="10" t="s">
        <v>26</v>
      </c>
      <c r="D7" s="11">
        <v>73864106</v>
      </c>
      <c r="E7" s="11"/>
      <c r="F7" s="11">
        <v>18990762.66</v>
      </c>
      <c r="G7" s="11">
        <v>44280840</v>
      </c>
      <c r="H7" s="11"/>
      <c r="I7" s="11">
        <v>11251806.630000001</v>
      </c>
      <c r="J7" s="11">
        <v>4019125</v>
      </c>
      <c r="K7" s="11"/>
      <c r="L7" s="11">
        <v>1073269.95</v>
      </c>
      <c r="M7" s="11">
        <v>597700</v>
      </c>
      <c r="N7" s="11"/>
      <c r="O7" s="11">
        <v>151994.57</v>
      </c>
      <c r="P7" s="11">
        <v>4342000</v>
      </c>
      <c r="Q7" s="11"/>
      <c r="R7" s="11">
        <v>1213501.6200000001</v>
      </c>
      <c r="S7" s="11">
        <v>6891475</v>
      </c>
      <c r="T7" s="11"/>
      <c r="U7" s="11">
        <v>1739618.2</v>
      </c>
      <c r="V7" s="11">
        <v>3706500</v>
      </c>
      <c r="W7" s="11"/>
      <c r="X7" s="11">
        <v>1053872.0900000001</v>
      </c>
      <c r="Y7" s="11">
        <v>10026466</v>
      </c>
      <c r="Z7" s="11"/>
      <c r="AA7" s="11">
        <v>2506699.6</v>
      </c>
    </row>
    <row r="8" spans="1:27" s="1" customFormat="1" ht="18.2" customHeight="1" x14ac:dyDescent="0.2">
      <c r="A8" s="9">
        <v>3</v>
      </c>
      <c r="B8" s="13" t="s">
        <v>27</v>
      </c>
      <c r="C8" s="13" t="s">
        <v>28</v>
      </c>
      <c r="D8" s="14">
        <v>70199727</v>
      </c>
      <c r="E8" s="14"/>
      <c r="F8" s="14">
        <v>17052635.949999999</v>
      </c>
      <c r="G8" s="15">
        <v>42228090</v>
      </c>
      <c r="H8" s="15"/>
      <c r="I8" s="15">
        <v>10250614.33</v>
      </c>
      <c r="J8" s="15">
        <v>3792025</v>
      </c>
      <c r="K8" s="15"/>
      <c r="L8" s="15">
        <v>924692.8</v>
      </c>
      <c r="M8" s="15">
        <v>595000</v>
      </c>
      <c r="N8" s="15"/>
      <c r="O8" s="15">
        <v>151969.79</v>
      </c>
      <c r="P8" s="15">
        <v>3921000</v>
      </c>
      <c r="Q8" s="15"/>
      <c r="R8" s="15">
        <v>979108.94</v>
      </c>
      <c r="S8" s="15">
        <v>6590000</v>
      </c>
      <c r="T8" s="15"/>
      <c r="U8" s="15">
        <v>1566808.22</v>
      </c>
      <c r="V8" s="15">
        <v>3300000</v>
      </c>
      <c r="W8" s="15"/>
      <c r="X8" s="15">
        <v>835551.75</v>
      </c>
      <c r="Y8" s="15">
        <v>9773612</v>
      </c>
      <c r="Z8" s="15"/>
      <c r="AA8" s="15">
        <v>2343890.12</v>
      </c>
    </row>
    <row r="9" spans="1:27" s="1" customFormat="1" ht="18.2" customHeight="1" x14ac:dyDescent="0.2">
      <c r="A9" s="9">
        <v>4</v>
      </c>
      <c r="B9" s="13" t="s">
        <v>29</v>
      </c>
      <c r="C9" s="13" t="s">
        <v>30</v>
      </c>
      <c r="D9" s="14">
        <v>3221489</v>
      </c>
      <c r="E9" s="14"/>
      <c r="F9" s="14">
        <v>1871089.71</v>
      </c>
      <c r="G9" s="14">
        <v>1619860</v>
      </c>
      <c r="H9" s="14"/>
      <c r="I9" s="14">
        <v>937968.9</v>
      </c>
      <c r="J9" s="14">
        <v>220600</v>
      </c>
      <c r="K9" s="14"/>
      <c r="L9" s="14">
        <v>144925.54999999999</v>
      </c>
      <c r="M9" s="14">
        <v>2700</v>
      </c>
      <c r="N9" s="14"/>
      <c r="O9" s="14">
        <v>24.78</v>
      </c>
      <c r="P9" s="14">
        <v>420000</v>
      </c>
      <c r="Q9" s="14"/>
      <c r="R9" s="14">
        <v>234302.68</v>
      </c>
      <c r="S9" s="14">
        <v>300475</v>
      </c>
      <c r="T9" s="14"/>
      <c r="U9" s="14">
        <v>172809.98</v>
      </c>
      <c r="V9" s="14">
        <v>406000</v>
      </c>
      <c r="W9" s="14"/>
      <c r="X9" s="14">
        <v>218248.34</v>
      </c>
      <c r="Y9" s="14">
        <v>251854</v>
      </c>
      <c r="Z9" s="14"/>
      <c r="AA9" s="14">
        <v>162809.48000000001</v>
      </c>
    </row>
    <row r="10" spans="1:27" s="1" customFormat="1" ht="18.2" customHeight="1" x14ac:dyDescent="0.2">
      <c r="A10" s="9">
        <v>5</v>
      </c>
      <c r="B10" s="13" t="s">
        <v>31</v>
      </c>
      <c r="C10" s="13" t="s">
        <v>32</v>
      </c>
      <c r="D10" s="14"/>
      <c r="E10" s="14"/>
      <c r="F10" s="1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27" s="1" customFormat="1" ht="18.2" customHeight="1" x14ac:dyDescent="0.2">
      <c r="A11" s="9">
        <v>6</v>
      </c>
      <c r="B11" s="13" t="s">
        <v>33</v>
      </c>
      <c r="C11" s="13" t="s">
        <v>34</v>
      </c>
      <c r="D11" s="14">
        <v>140200</v>
      </c>
      <c r="E11" s="14"/>
      <c r="F11" s="14">
        <v>35122.239999999998</v>
      </c>
      <c r="G11" s="14">
        <v>130200</v>
      </c>
      <c r="H11" s="14"/>
      <c r="I11" s="14">
        <v>31308.639999999999</v>
      </c>
      <c r="J11" s="14">
        <v>6500</v>
      </c>
      <c r="K11" s="14"/>
      <c r="L11" s="14">
        <v>3651.6</v>
      </c>
      <c r="M11" s="14"/>
      <c r="N11" s="14"/>
      <c r="O11" s="14"/>
      <c r="P11" s="14">
        <v>1000</v>
      </c>
      <c r="Q11" s="14"/>
      <c r="R11" s="14">
        <v>90</v>
      </c>
      <c r="S11" s="14">
        <v>1000</v>
      </c>
      <c r="T11" s="14"/>
      <c r="U11" s="14"/>
      <c r="V11" s="14">
        <v>500</v>
      </c>
      <c r="W11" s="14"/>
      <c r="X11" s="14">
        <v>72</v>
      </c>
      <c r="Y11" s="14">
        <v>1000</v>
      </c>
      <c r="Z11" s="14"/>
      <c r="AA11" s="14"/>
    </row>
    <row r="12" spans="1:27" s="1" customFormat="1" ht="18.2" customHeight="1" x14ac:dyDescent="0.2">
      <c r="A12" s="9">
        <v>7</v>
      </c>
      <c r="B12" s="13" t="s">
        <v>35</v>
      </c>
      <c r="C12" s="13" t="s">
        <v>36</v>
      </c>
      <c r="D12" s="14">
        <v>33690</v>
      </c>
      <c r="E12" s="14"/>
      <c r="F12" s="14">
        <v>400</v>
      </c>
      <c r="G12" s="15">
        <v>33690</v>
      </c>
      <c r="H12" s="15"/>
      <c r="I12" s="15">
        <v>400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spans="1:27" s="1" customFormat="1" ht="18.2" customHeight="1" x14ac:dyDescent="0.2">
      <c r="A13" s="9">
        <v>8</v>
      </c>
      <c r="B13" s="13" t="s">
        <v>37</v>
      </c>
      <c r="C13" s="13" t="s">
        <v>38</v>
      </c>
      <c r="D13" s="14">
        <v>269000</v>
      </c>
      <c r="E13" s="14"/>
      <c r="F13" s="14">
        <v>31514.76</v>
      </c>
      <c r="G13" s="14">
        <v>269000</v>
      </c>
      <c r="H13" s="14"/>
      <c r="I13" s="14">
        <v>31514.76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</row>
    <row r="14" spans="1:27" s="1" customFormat="1" ht="18.2" customHeight="1" x14ac:dyDescent="0.2">
      <c r="A14" s="9">
        <v>9</v>
      </c>
      <c r="B14" s="10" t="s">
        <v>39</v>
      </c>
      <c r="C14" s="10" t="s">
        <v>40</v>
      </c>
      <c r="D14" s="11">
        <v>13899323.199999999</v>
      </c>
      <c r="E14" s="11"/>
      <c r="F14" s="11">
        <v>3678265.56</v>
      </c>
      <c r="G14" s="12">
        <v>9452110</v>
      </c>
      <c r="H14" s="12"/>
      <c r="I14" s="12">
        <v>2557798.89</v>
      </c>
      <c r="J14" s="12">
        <v>650132</v>
      </c>
      <c r="K14" s="12"/>
      <c r="L14" s="12">
        <v>152200.91</v>
      </c>
      <c r="M14" s="12">
        <v>113572</v>
      </c>
      <c r="N14" s="12"/>
      <c r="O14" s="12">
        <v>14257.25</v>
      </c>
      <c r="P14" s="12">
        <v>309700</v>
      </c>
      <c r="Q14" s="12"/>
      <c r="R14" s="12">
        <v>83914.7</v>
      </c>
      <c r="S14" s="12">
        <v>1812105</v>
      </c>
      <c r="T14" s="12"/>
      <c r="U14" s="12">
        <v>457584.15</v>
      </c>
      <c r="V14" s="12">
        <v>540308</v>
      </c>
      <c r="W14" s="12"/>
      <c r="X14" s="12">
        <v>136246.07999999999</v>
      </c>
      <c r="Y14" s="12">
        <v>1021396.2</v>
      </c>
      <c r="Z14" s="12"/>
      <c r="AA14" s="12">
        <v>276263.58</v>
      </c>
    </row>
    <row r="15" spans="1:27" s="1" customFormat="1" ht="18.2" customHeight="1" x14ac:dyDescent="0.2">
      <c r="A15" s="9">
        <v>10</v>
      </c>
      <c r="B15" s="10"/>
      <c r="C15" s="10" t="s">
        <v>41</v>
      </c>
      <c r="D15" s="11">
        <v>45601873</v>
      </c>
      <c r="E15" s="11"/>
      <c r="F15" s="11">
        <v>13353088.74</v>
      </c>
      <c r="G15" s="11">
        <v>26003310</v>
      </c>
      <c r="H15" s="11"/>
      <c r="I15" s="11">
        <v>7753055.9100000001</v>
      </c>
      <c r="J15" s="11">
        <v>2658415</v>
      </c>
      <c r="K15" s="11"/>
      <c r="L15" s="11">
        <v>750648.23</v>
      </c>
      <c r="M15" s="11">
        <v>514072</v>
      </c>
      <c r="N15" s="11"/>
      <c r="O15" s="11">
        <v>164081.93</v>
      </c>
      <c r="P15" s="11">
        <v>3030788</v>
      </c>
      <c r="Q15" s="11"/>
      <c r="R15" s="11">
        <v>863483.21</v>
      </c>
      <c r="S15" s="11">
        <v>4541944</v>
      </c>
      <c r="T15" s="11"/>
      <c r="U15" s="11">
        <v>1278587.33</v>
      </c>
      <c r="V15" s="11">
        <v>2313670</v>
      </c>
      <c r="W15" s="11"/>
      <c r="X15" s="11">
        <v>680778.2</v>
      </c>
      <c r="Y15" s="11">
        <v>6539674</v>
      </c>
      <c r="Z15" s="11"/>
      <c r="AA15" s="11">
        <v>1862453.93</v>
      </c>
    </row>
    <row r="16" spans="1:27" s="1" customFormat="1" ht="18.2" customHeight="1" x14ac:dyDescent="0.2">
      <c r="A16" s="9">
        <v>11</v>
      </c>
      <c r="B16" s="13" t="s">
        <v>42</v>
      </c>
      <c r="C16" s="13" t="s">
        <v>43</v>
      </c>
      <c r="D16" s="14">
        <v>12289407</v>
      </c>
      <c r="E16" s="14"/>
      <c r="F16" s="14">
        <v>3463497</v>
      </c>
      <c r="G16" s="15">
        <v>6451250</v>
      </c>
      <c r="H16" s="15"/>
      <c r="I16" s="15">
        <v>1826050</v>
      </c>
      <c r="J16" s="15">
        <v>939793</v>
      </c>
      <c r="K16" s="15"/>
      <c r="L16" s="15">
        <v>263142</v>
      </c>
      <c r="M16" s="15">
        <v>181040</v>
      </c>
      <c r="N16" s="15"/>
      <c r="O16" s="15">
        <v>50691</v>
      </c>
      <c r="P16" s="15">
        <v>613564</v>
      </c>
      <c r="Q16" s="15"/>
      <c r="R16" s="15">
        <v>174562</v>
      </c>
      <c r="S16" s="15">
        <v>1221648</v>
      </c>
      <c r="T16" s="15"/>
      <c r="U16" s="15">
        <v>342061</v>
      </c>
      <c r="V16" s="15">
        <v>572341</v>
      </c>
      <c r="W16" s="15"/>
      <c r="X16" s="15">
        <v>160255</v>
      </c>
      <c r="Y16" s="15">
        <v>2309771</v>
      </c>
      <c r="Z16" s="15"/>
      <c r="AA16" s="15">
        <v>646736</v>
      </c>
    </row>
    <row r="17" spans="1:27" s="1" customFormat="1" ht="18.2" customHeight="1" x14ac:dyDescent="0.2">
      <c r="A17" s="9">
        <v>12</v>
      </c>
      <c r="B17" s="13" t="s">
        <v>44</v>
      </c>
      <c r="C17" s="13" t="s">
        <v>45</v>
      </c>
      <c r="D17" s="14">
        <v>31105941</v>
      </c>
      <c r="E17" s="14"/>
      <c r="F17" s="14">
        <v>9186723</v>
      </c>
      <c r="G17" s="14">
        <v>18175590</v>
      </c>
      <c r="H17" s="14"/>
      <c r="I17" s="14">
        <v>5460123</v>
      </c>
      <c r="J17" s="14">
        <v>1650568</v>
      </c>
      <c r="K17" s="14"/>
      <c r="L17" s="14">
        <v>478395</v>
      </c>
      <c r="M17" s="14">
        <v>242208</v>
      </c>
      <c r="N17" s="14"/>
      <c r="O17" s="14">
        <v>68447</v>
      </c>
      <c r="P17" s="14">
        <v>2329531</v>
      </c>
      <c r="Q17" s="14"/>
      <c r="R17" s="14">
        <v>663061</v>
      </c>
      <c r="S17" s="14">
        <v>3111546</v>
      </c>
      <c r="T17" s="14"/>
      <c r="U17" s="14">
        <v>887022</v>
      </c>
      <c r="V17" s="14">
        <v>1665543</v>
      </c>
      <c r="W17" s="14"/>
      <c r="X17" s="14">
        <v>481049</v>
      </c>
      <c r="Y17" s="14">
        <v>3930955</v>
      </c>
      <c r="Z17" s="14"/>
      <c r="AA17" s="14">
        <v>1148626</v>
      </c>
    </row>
    <row r="18" spans="1:27" s="1" customFormat="1" ht="18.2" customHeight="1" x14ac:dyDescent="0.2">
      <c r="A18" s="9">
        <v>13</v>
      </c>
      <c r="B18" s="13" t="s">
        <v>46</v>
      </c>
      <c r="C18" s="13" t="s">
        <v>47</v>
      </c>
      <c r="D18" s="14">
        <v>2206525</v>
      </c>
      <c r="E18" s="14"/>
      <c r="F18" s="14">
        <v>702868.74</v>
      </c>
      <c r="G18" s="15">
        <v>1376470</v>
      </c>
      <c r="H18" s="15"/>
      <c r="I18" s="15">
        <v>466882.91</v>
      </c>
      <c r="J18" s="15">
        <v>68054</v>
      </c>
      <c r="K18" s="15"/>
      <c r="L18" s="15">
        <v>9111.23</v>
      </c>
      <c r="M18" s="15">
        <v>90824</v>
      </c>
      <c r="N18" s="15"/>
      <c r="O18" s="15">
        <v>44943.93</v>
      </c>
      <c r="P18" s="15">
        <v>87693</v>
      </c>
      <c r="Q18" s="15"/>
      <c r="R18" s="15">
        <v>25860.21</v>
      </c>
      <c r="S18" s="15">
        <v>208750</v>
      </c>
      <c r="T18" s="15"/>
      <c r="U18" s="15">
        <v>49504.33</v>
      </c>
      <c r="V18" s="15">
        <v>75786</v>
      </c>
      <c r="W18" s="15"/>
      <c r="X18" s="15">
        <v>39474.199999999997</v>
      </c>
      <c r="Y18" s="15">
        <v>298948</v>
      </c>
      <c r="Z18" s="15"/>
      <c r="AA18" s="15">
        <v>67091.929999999993</v>
      </c>
    </row>
    <row r="19" spans="1:27" s="1" customFormat="1" ht="18.2" customHeight="1" x14ac:dyDescent="0.2">
      <c r="A19" s="9">
        <v>15</v>
      </c>
      <c r="B19" s="10"/>
      <c r="C19" s="10" t="s">
        <v>48</v>
      </c>
      <c r="D19" s="11">
        <v>798490</v>
      </c>
      <c r="E19" s="11"/>
      <c r="F19" s="11">
        <v>86276.24</v>
      </c>
      <c r="G19" s="11">
        <v>317490</v>
      </c>
      <c r="H19" s="11"/>
      <c r="I19" s="11">
        <v>50578.82</v>
      </c>
      <c r="J19" s="11">
        <v>27000</v>
      </c>
      <c r="K19" s="11"/>
      <c r="L19" s="11">
        <v>7086.71</v>
      </c>
      <c r="M19" s="11">
        <v>0</v>
      </c>
      <c r="N19" s="11"/>
      <c r="O19" s="11">
        <v>-15.8</v>
      </c>
      <c r="P19" s="11">
        <v>99000</v>
      </c>
      <c r="Q19" s="11"/>
      <c r="R19" s="11">
        <v>-2746</v>
      </c>
      <c r="S19" s="11">
        <v>217000</v>
      </c>
      <c r="T19" s="11"/>
      <c r="U19" s="11">
        <v>20067.97</v>
      </c>
      <c r="V19" s="11">
        <v>24000</v>
      </c>
      <c r="W19" s="11"/>
      <c r="X19" s="11">
        <v>4038.29</v>
      </c>
      <c r="Y19" s="11">
        <v>114000</v>
      </c>
      <c r="Z19" s="11"/>
      <c r="AA19" s="11">
        <v>7266.25</v>
      </c>
    </row>
    <row r="20" spans="1:27" s="1" customFormat="1" ht="18.2" customHeight="1" x14ac:dyDescent="0.2">
      <c r="A20" s="9">
        <v>16</v>
      </c>
      <c r="B20" s="13" t="s">
        <v>49</v>
      </c>
      <c r="C20" s="13" t="s">
        <v>50</v>
      </c>
      <c r="D20" s="14">
        <v>302500</v>
      </c>
      <c r="E20" s="14"/>
      <c r="F20" s="14">
        <v>13097.53</v>
      </c>
      <c r="G20" s="15"/>
      <c r="H20" s="15"/>
      <c r="I20" s="15">
        <v>3932.6</v>
      </c>
      <c r="J20" s="15"/>
      <c r="K20" s="15"/>
      <c r="L20" s="15"/>
      <c r="M20" s="15"/>
      <c r="N20" s="15"/>
      <c r="O20" s="15"/>
      <c r="P20" s="15">
        <v>90000</v>
      </c>
      <c r="Q20" s="15"/>
      <c r="R20" s="15">
        <v>-5749.75</v>
      </c>
      <c r="S20" s="15">
        <v>197000</v>
      </c>
      <c r="T20" s="15"/>
      <c r="U20" s="15">
        <v>14914.68</v>
      </c>
      <c r="V20" s="15">
        <v>9500</v>
      </c>
      <c r="W20" s="15"/>
      <c r="X20" s="15"/>
      <c r="Y20" s="15">
        <v>6000</v>
      </c>
      <c r="Z20" s="15"/>
      <c r="AA20" s="15"/>
    </row>
    <row r="21" spans="1:27" s="1" customFormat="1" ht="18.2" customHeight="1" x14ac:dyDescent="0.2">
      <c r="A21" s="9">
        <v>19</v>
      </c>
      <c r="B21" s="13" t="s">
        <v>51</v>
      </c>
      <c r="C21" s="13" t="s">
        <v>52</v>
      </c>
      <c r="D21" s="14">
        <v>432300</v>
      </c>
      <c r="E21" s="14"/>
      <c r="F21" s="14">
        <v>46245.66</v>
      </c>
      <c r="G21" s="14">
        <v>262800</v>
      </c>
      <c r="H21" s="14"/>
      <c r="I21" s="14">
        <v>26571.97</v>
      </c>
      <c r="J21" s="14">
        <v>27000</v>
      </c>
      <c r="K21" s="14"/>
      <c r="L21" s="14">
        <v>7086.71</v>
      </c>
      <c r="M21" s="14"/>
      <c r="N21" s="14"/>
      <c r="O21" s="14"/>
      <c r="P21" s="14">
        <v>8000</v>
      </c>
      <c r="Q21" s="14"/>
      <c r="R21" s="14">
        <v>3003.75</v>
      </c>
      <c r="S21" s="14">
        <v>20000</v>
      </c>
      <c r="T21" s="14"/>
      <c r="U21" s="14">
        <v>5153.29</v>
      </c>
      <c r="V21" s="14">
        <v>6500</v>
      </c>
      <c r="W21" s="14"/>
      <c r="X21" s="14">
        <v>2021.66</v>
      </c>
      <c r="Y21" s="14">
        <v>108000</v>
      </c>
      <c r="Z21" s="14"/>
      <c r="AA21" s="14">
        <v>2408.2800000000002</v>
      </c>
    </row>
    <row r="22" spans="1:27" s="1" customFormat="1" ht="18.2" customHeight="1" x14ac:dyDescent="0.2">
      <c r="A22" s="9">
        <v>20</v>
      </c>
      <c r="B22" s="13" t="s">
        <v>53</v>
      </c>
      <c r="C22" s="13" t="s">
        <v>54</v>
      </c>
      <c r="D22" s="14"/>
      <c r="E22" s="14"/>
      <c r="F22" s="14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spans="1:27" s="1" customFormat="1" ht="18.2" customHeight="1" x14ac:dyDescent="0.2">
      <c r="A23" s="9">
        <v>21</v>
      </c>
      <c r="B23" s="13" t="s">
        <v>55</v>
      </c>
      <c r="C23" s="13" t="s">
        <v>48</v>
      </c>
      <c r="D23" s="14">
        <v>63690</v>
      </c>
      <c r="E23" s="14"/>
      <c r="F23" s="14">
        <v>26933.05</v>
      </c>
      <c r="G23" s="14">
        <v>54690</v>
      </c>
      <c r="H23" s="14"/>
      <c r="I23" s="14">
        <v>20074.25</v>
      </c>
      <c r="J23" s="14"/>
      <c r="K23" s="14"/>
      <c r="L23" s="14"/>
      <c r="M23" s="14">
        <v>0</v>
      </c>
      <c r="N23" s="14"/>
      <c r="O23" s="14">
        <v>-15.8</v>
      </c>
      <c r="P23" s="14">
        <v>1000</v>
      </c>
      <c r="Q23" s="14"/>
      <c r="R23" s="14"/>
      <c r="S23" s="14"/>
      <c r="T23" s="14"/>
      <c r="U23" s="14"/>
      <c r="V23" s="14">
        <v>8000</v>
      </c>
      <c r="W23" s="14"/>
      <c r="X23" s="14">
        <v>2016.63</v>
      </c>
      <c r="Y23" s="14">
        <v>0</v>
      </c>
      <c r="Z23" s="14"/>
      <c r="AA23" s="14">
        <v>4857.97</v>
      </c>
    </row>
    <row r="24" spans="1:27" s="1" customFormat="1" ht="18.2" customHeight="1" x14ac:dyDescent="0.2">
      <c r="A24" s="9">
        <v>23</v>
      </c>
      <c r="B24" s="10"/>
      <c r="C24" s="10" t="s">
        <v>56</v>
      </c>
      <c r="D24" s="11">
        <v>-123409046.56999999</v>
      </c>
      <c r="E24" s="11"/>
      <c r="F24" s="11">
        <v>-28703378.350000001</v>
      </c>
      <c r="G24" s="12">
        <v>-72307720</v>
      </c>
      <c r="H24" s="12"/>
      <c r="I24" s="12">
        <v>-16948184.809999999</v>
      </c>
      <c r="J24" s="12">
        <v>-7211119</v>
      </c>
      <c r="K24" s="12"/>
      <c r="L24" s="12">
        <v>-1543899.61</v>
      </c>
      <c r="M24" s="12">
        <v>-1130789</v>
      </c>
      <c r="N24" s="12"/>
      <c r="O24" s="12">
        <v>-232213.15</v>
      </c>
      <c r="P24" s="12">
        <v>-7491370</v>
      </c>
      <c r="Q24" s="12"/>
      <c r="R24" s="12">
        <v>-1871550.02</v>
      </c>
      <c r="S24" s="12">
        <v>-12873352</v>
      </c>
      <c r="T24" s="12"/>
      <c r="U24" s="12">
        <v>-3056384.39</v>
      </c>
      <c r="V24" s="12">
        <v>-6265567</v>
      </c>
      <c r="W24" s="12"/>
      <c r="X24" s="12">
        <v>-1453828.18</v>
      </c>
      <c r="Y24" s="12">
        <v>-16129129.57</v>
      </c>
      <c r="Z24" s="12"/>
      <c r="AA24" s="12">
        <v>-3597318.19</v>
      </c>
    </row>
    <row r="25" spans="1:27" s="1" customFormat="1" ht="18.2" customHeight="1" x14ac:dyDescent="0.2">
      <c r="A25" s="9">
        <v>24</v>
      </c>
      <c r="B25" s="10"/>
      <c r="C25" s="10" t="s">
        <v>57</v>
      </c>
      <c r="D25" s="11">
        <v>-10044941</v>
      </c>
      <c r="E25" s="11"/>
      <c r="F25" s="11">
        <v>-2615506.14</v>
      </c>
      <c r="G25" s="11">
        <v>-6285140</v>
      </c>
      <c r="H25" s="11"/>
      <c r="I25" s="11">
        <v>-1753970.78</v>
      </c>
      <c r="J25" s="11">
        <v>-443297</v>
      </c>
      <c r="K25" s="11"/>
      <c r="L25" s="11">
        <v>-76607.289999999994</v>
      </c>
      <c r="M25" s="11">
        <v>-92605</v>
      </c>
      <c r="N25" s="11"/>
      <c r="O25" s="11">
        <v>-18127.04</v>
      </c>
      <c r="P25" s="11">
        <v>-511593</v>
      </c>
      <c r="Q25" s="11"/>
      <c r="R25" s="11">
        <v>-201213.97</v>
      </c>
      <c r="S25" s="11">
        <v>-727158</v>
      </c>
      <c r="T25" s="11"/>
      <c r="U25" s="11">
        <v>-131776.65</v>
      </c>
      <c r="V25" s="11">
        <v>-408871</v>
      </c>
      <c r="W25" s="11"/>
      <c r="X25" s="11">
        <v>-85294.93</v>
      </c>
      <c r="Y25" s="11">
        <v>-1576277</v>
      </c>
      <c r="Z25" s="11"/>
      <c r="AA25" s="11">
        <v>-348515.48</v>
      </c>
    </row>
    <row r="26" spans="1:27" s="1" customFormat="1" ht="18.2" customHeight="1" x14ac:dyDescent="0.2">
      <c r="A26" s="9">
        <v>25</v>
      </c>
      <c r="B26" s="13" t="s">
        <v>58</v>
      </c>
      <c r="C26" s="13" t="s">
        <v>59</v>
      </c>
      <c r="D26" s="14"/>
      <c r="E26" s="14"/>
      <c r="F26" s="14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spans="1:27" s="1" customFormat="1" ht="18.2" customHeight="1" x14ac:dyDescent="0.2">
      <c r="A27" s="9">
        <v>26</v>
      </c>
      <c r="B27" s="13" t="s">
        <v>60</v>
      </c>
      <c r="C27" s="13" t="s">
        <v>61</v>
      </c>
      <c r="D27" s="14">
        <v>-4337081</v>
      </c>
      <c r="E27" s="14"/>
      <c r="F27" s="14">
        <v>-988396.69</v>
      </c>
      <c r="G27" s="14">
        <v>-2263280</v>
      </c>
      <c r="H27" s="14"/>
      <c r="I27" s="14">
        <v>-537582.98</v>
      </c>
      <c r="J27" s="14">
        <v>-242870</v>
      </c>
      <c r="K27" s="14"/>
      <c r="L27" s="14">
        <v>-42758.8</v>
      </c>
      <c r="M27" s="14">
        <v>-36158</v>
      </c>
      <c r="N27" s="14"/>
      <c r="O27" s="14">
        <v>-7798.04</v>
      </c>
      <c r="P27" s="14">
        <v>-328590</v>
      </c>
      <c r="Q27" s="14"/>
      <c r="R27" s="14">
        <v>-86097.57</v>
      </c>
      <c r="S27" s="14">
        <v>-421977</v>
      </c>
      <c r="T27" s="14"/>
      <c r="U27" s="14">
        <v>-87263.33</v>
      </c>
      <c r="V27" s="14">
        <v>-185491</v>
      </c>
      <c r="W27" s="14"/>
      <c r="X27" s="14">
        <v>-45306.32</v>
      </c>
      <c r="Y27" s="14">
        <v>-858715</v>
      </c>
      <c r="Z27" s="14"/>
      <c r="AA27" s="14">
        <v>-181589.65</v>
      </c>
    </row>
    <row r="28" spans="1:27" s="1" customFormat="1" ht="18.2" customHeight="1" x14ac:dyDescent="0.2">
      <c r="A28" s="9">
        <v>27</v>
      </c>
      <c r="B28" s="13" t="s">
        <v>62</v>
      </c>
      <c r="C28" s="13" t="s">
        <v>63</v>
      </c>
      <c r="D28" s="14">
        <v>-2478810</v>
      </c>
      <c r="E28" s="14"/>
      <c r="F28" s="14">
        <v>-522951.73</v>
      </c>
      <c r="G28" s="15">
        <v>-1620160</v>
      </c>
      <c r="H28" s="15"/>
      <c r="I28" s="15">
        <v>-316796.79999999999</v>
      </c>
      <c r="J28" s="15">
        <v>-51000</v>
      </c>
      <c r="K28" s="15"/>
      <c r="L28" s="15">
        <v>-11606.49</v>
      </c>
      <c r="M28" s="15">
        <v>-47614</v>
      </c>
      <c r="N28" s="15"/>
      <c r="O28" s="15">
        <v>-5870</v>
      </c>
      <c r="P28" s="15">
        <v>-52000</v>
      </c>
      <c r="Q28" s="15"/>
      <c r="R28" s="15">
        <v>-9997</v>
      </c>
      <c r="S28" s="15">
        <v>-68911</v>
      </c>
      <c r="T28" s="15"/>
      <c r="U28" s="15">
        <v>-17230</v>
      </c>
      <c r="V28" s="15">
        <v>-90080</v>
      </c>
      <c r="W28" s="15"/>
      <c r="X28" s="15">
        <v>-25437.61</v>
      </c>
      <c r="Y28" s="15">
        <v>-549045</v>
      </c>
      <c r="Z28" s="15"/>
      <c r="AA28" s="15">
        <v>-136013.82999999999</v>
      </c>
    </row>
    <row r="29" spans="1:27" s="1" customFormat="1" ht="18.2" customHeight="1" x14ac:dyDescent="0.2">
      <c r="A29" s="9">
        <v>28</v>
      </c>
      <c r="B29" s="13" t="s">
        <v>64</v>
      </c>
      <c r="C29" s="13" t="s">
        <v>65</v>
      </c>
      <c r="D29" s="14">
        <v>-3229050</v>
      </c>
      <c r="E29" s="14"/>
      <c r="F29" s="14">
        <v>-1104157.72</v>
      </c>
      <c r="G29" s="14">
        <v>-2401700</v>
      </c>
      <c r="H29" s="14"/>
      <c r="I29" s="14">
        <v>-899591</v>
      </c>
      <c r="J29" s="14">
        <v>-149427</v>
      </c>
      <c r="K29" s="14"/>
      <c r="L29" s="14">
        <v>-22242</v>
      </c>
      <c r="M29" s="14">
        <v>-8833</v>
      </c>
      <c r="N29" s="14"/>
      <c r="O29" s="14">
        <v>-4459</v>
      </c>
      <c r="P29" s="14">
        <v>-131003</v>
      </c>
      <c r="Q29" s="14"/>
      <c r="R29" s="14">
        <v>-105119.4</v>
      </c>
      <c r="S29" s="14">
        <v>-236270</v>
      </c>
      <c r="T29" s="14"/>
      <c r="U29" s="14">
        <v>-27283.32</v>
      </c>
      <c r="V29" s="14">
        <v>-133300</v>
      </c>
      <c r="W29" s="14"/>
      <c r="X29" s="14">
        <v>-14551</v>
      </c>
      <c r="Y29" s="14">
        <v>-168517</v>
      </c>
      <c r="Z29" s="14"/>
      <c r="AA29" s="14">
        <v>-30912</v>
      </c>
    </row>
    <row r="30" spans="1:27" s="1" customFormat="1" ht="18.2" customHeight="1" x14ac:dyDescent="0.2">
      <c r="A30" s="9">
        <v>29</v>
      </c>
      <c r="B30" s="10"/>
      <c r="C30" s="10" t="s">
        <v>66</v>
      </c>
      <c r="D30" s="11">
        <v>-113364105.56999999</v>
      </c>
      <c r="E30" s="11"/>
      <c r="F30" s="11">
        <v>-26087872.210000001</v>
      </c>
      <c r="G30" s="12">
        <v>-66022580</v>
      </c>
      <c r="H30" s="12"/>
      <c r="I30" s="12">
        <v>-15194214.029999999</v>
      </c>
      <c r="J30" s="12">
        <v>-6767822</v>
      </c>
      <c r="K30" s="12"/>
      <c r="L30" s="12">
        <v>-1467292.32</v>
      </c>
      <c r="M30" s="12">
        <v>-1038184</v>
      </c>
      <c r="N30" s="12"/>
      <c r="O30" s="12">
        <v>-214086.11</v>
      </c>
      <c r="P30" s="12">
        <v>-6979777</v>
      </c>
      <c r="Q30" s="12"/>
      <c r="R30" s="12">
        <v>-1670336.05</v>
      </c>
      <c r="S30" s="12">
        <v>-12146194</v>
      </c>
      <c r="T30" s="12"/>
      <c r="U30" s="12">
        <v>-2924607.74</v>
      </c>
      <c r="V30" s="12">
        <v>-5856696</v>
      </c>
      <c r="W30" s="12"/>
      <c r="X30" s="12">
        <v>-1368533.25</v>
      </c>
      <c r="Y30" s="12">
        <v>-14552852.57</v>
      </c>
      <c r="Z30" s="12"/>
      <c r="AA30" s="12">
        <v>-3248802.71</v>
      </c>
    </row>
    <row r="31" spans="1:27" s="1" customFormat="1" ht="18.2" customHeight="1" x14ac:dyDescent="0.2">
      <c r="A31" s="9">
        <v>30</v>
      </c>
      <c r="B31" s="13" t="s">
        <v>67</v>
      </c>
      <c r="C31" s="13" t="s">
        <v>68</v>
      </c>
      <c r="D31" s="14">
        <v>-72877308.959999993</v>
      </c>
      <c r="E31" s="14"/>
      <c r="F31" s="14">
        <v>-17088583.59</v>
      </c>
      <c r="G31" s="14">
        <v>-43289040</v>
      </c>
      <c r="H31" s="14"/>
      <c r="I31" s="14">
        <v>-10168536.5</v>
      </c>
      <c r="J31" s="14">
        <v>-4195018</v>
      </c>
      <c r="K31" s="14"/>
      <c r="L31" s="14">
        <v>-946619.83</v>
      </c>
      <c r="M31" s="14">
        <v>-697544</v>
      </c>
      <c r="N31" s="14"/>
      <c r="O31" s="14">
        <v>-151653.89000000001</v>
      </c>
      <c r="P31" s="14">
        <v>-4450760</v>
      </c>
      <c r="Q31" s="14"/>
      <c r="R31" s="14">
        <v>-1049012.54</v>
      </c>
      <c r="S31" s="14">
        <v>-7833146</v>
      </c>
      <c r="T31" s="14"/>
      <c r="U31" s="14">
        <v>-1856102.79</v>
      </c>
      <c r="V31" s="14">
        <v>-3826859</v>
      </c>
      <c r="W31" s="14"/>
      <c r="X31" s="14">
        <v>-913454.68</v>
      </c>
      <c r="Y31" s="14">
        <v>-8584941.9600000009</v>
      </c>
      <c r="Z31" s="14"/>
      <c r="AA31" s="14">
        <v>-2003203.36</v>
      </c>
    </row>
    <row r="32" spans="1:27" s="1" customFormat="1" ht="18.2" customHeight="1" x14ac:dyDescent="0.2">
      <c r="A32" s="9">
        <v>31</v>
      </c>
      <c r="B32" s="13" t="s">
        <v>69</v>
      </c>
      <c r="C32" s="13" t="s">
        <v>70</v>
      </c>
      <c r="D32" s="14">
        <v>-36949443.409999996</v>
      </c>
      <c r="E32" s="14"/>
      <c r="F32" s="14">
        <v>-8997102.8499999996</v>
      </c>
      <c r="G32" s="15">
        <v>-19648260</v>
      </c>
      <c r="H32" s="15"/>
      <c r="I32" s="15">
        <v>-5025476.49</v>
      </c>
      <c r="J32" s="15">
        <v>-2426567</v>
      </c>
      <c r="K32" s="15"/>
      <c r="L32" s="15">
        <v>-520636.49</v>
      </c>
      <c r="M32" s="15">
        <v>-330140</v>
      </c>
      <c r="N32" s="15"/>
      <c r="O32" s="15">
        <v>-62457.22</v>
      </c>
      <c r="P32" s="15">
        <v>-2462470</v>
      </c>
      <c r="Q32" s="15"/>
      <c r="R32" s="15">
        <v>-621128.76</v>
      </c>
      <c r="S32" s="15">
        <v>-4185450.8</v>
      </c>
      <c r="T32" s="15"/>
      <c r="U32" s="15">
        <v>-1068608.95</v>
      </c>
      <c r="V32" s="15">
        <v>-2027462</v>
      </c>
      <c r="W32" s="15"/>
      <c r="X32" s="15">
        <v>-453600.59</v>
      </c>
      <c r="Y32" s="15">
        <v>-5869093.6100000003</v>
      </c>
      <c r="Z32" s="15"/>
      <c r="AA32" s="15">
        <v>-1245194.3500000001</v>
      </c>
    </row>
    <row r="33" spans="1:27" s="1" customFormat="1" ht="18.2" customHeight="1" x14ac:dyDescent="0.2">
      <c r="A33" s="9">
        <v>32</v>
      </c>
      <c r="B33" s="13" t="s">
        <v>71</v>
      </c>
      <c r="C33" s="13" t="s">
        <v>72</v>
      </c>
      <c r="D33" s="14">
        <v>-3537353.2</v>
      </c>
      <c r="E33" s="14"/>
      <c r="F33" s="14">
        <v>-2185.7700000001601</v>
      </c>
      <c r="G33" s="14">
        <v>-3085280</v>
      </c>
      <c r="H33" s="14"/>
      <c r="I33" s="14">
        <v>-201.039999999944</v>
      </c>
      <c r="J33" s="14">
        <v>-146237</v>
      </c>
      <c r="K33" s="14"/>
      <c r="L33" s="14">
        <v>-36</v>
      </c>
      <c r="M33" s="14">
        <v>-10500</v>
      </c>
      <c r="N33" s="14"/>
      <c r="O33" s="14">
        <v>25</v>
      </c>
      <c r="P33" s="14">
        <v>-66547</v>
      </c>
      <c r="Q33" s="14"/>
      <c r="R33" s="14">
        <v>-194.75</v>
      </c>
      <c r="S33" s="14">
        <v>-127597.2</v>
      </c>
      <c r="T33" s="14"/>
      <c r="U33" s="14">
        <v>104</v>
      </c>
      <c r="V33" s="14">
        <v>-2375</v>
      </c>
      <c r="W33" s="14"/>
      <c r="X33" s="14">
        <v>-1477.98</v>
      </c>
      <c r="Y33" s="14">
        <v>-98817</v>
      </c>
      <c r="Z33" s="14"/>
      <c r="AA33" s="14">
        <v>-405</v>
      </c>
    </row>
    <row r="34" spans="1:27" s="1" customFormat="1" ht="18.2" customHeight="1" x14ac:dyDescent="0.2">
      <c r="A34" s="9">
        <v>33</v>
      </c>
      <c r="B34" s="10"/>
      <c r="C34" s="10" t="s">
        <v>73</v>
      </c>
      <c r="D34" s="11">
        <v>10754745.630000001</v>
      </c>
      <c r="E34" s="11"/>
      <c r="F34" s="11">
        <v>7405014.8499999903</v>
      </c>
      <c r="G34" s="12">
        <v>7746030</v>
      </c>
      <c r="H34" s="12"/>
      <c r="I34" s="12">
        <v>4665055.4399999799</v>
      </c>
      <c r="J34" s="12">
        <v>143553</v>
      </c>
      <c r="K34" s="12"/>
      <c r="L34" s="12">
        <v>439306.19</v>
      </c>
      <c r="M34" s="12">
        <v>94555</v>
      </c>
      <c r="N34" s="12"/>
      <c r="O34" s="12">
        <v>98104.8</v>
      </c>
      <c r="P34" s="12">
        <v>290118</v>
      </c>
      <c r="Q34" s="12"/>
      <c r="R34" s="12">
        <v>286603.50999999902</v>
      </c>
      <c r="S34" s="12">
        <v>589172</v>
      </c>
      <c r="T34" s="12"/>
      <c r="U34" s="12">
        <v>439473.26</v>
      </c>
      <c r="V34" s="12">
        <v>318911</v>
      </c>
      <c r="W34" s="12"/>
      <c r="X34" s="12">
        <v>421106.48</v>
      </c>
      <c r="Y34" s="12">
        <v>1572406.63</v>
      </c>
      <c r="Z34" s="12"/>
      <c r="AA34" s="12">
        <v>1055365.17</v>
      </c>
    </row>
    <row r="35" spans="1:27" s="1" customFormat="1" ht="18.2" customHeight="1" x14ac:dyDescent="0.2">
      <c r="A35" s="9">
        <v>34</v>
      </c>
      <c r="B35" s="10"/>
      <c r="C35" s="10" t="s">
        <v>74</v>
      </c>
      <c r="D35" s="11">
        <v>-36169364</v>
      </c>
      <c r="E35" s="11"/>
      <c r="F35" s="11">
        <v>-4144751.37</v>
      </c>
      <c r="G35" s="11">
        <v>-19858490</v>
      </c>
      <c r="H35" s="11"/>
      <c r="I35" s="11">
        <v>-2384072.86</v>
      </c>
      <c r="J35" s="11">
        <v>-2959977</v>
      </c>
      <c r="K35" s="11"/>
      <c r="L35" s="11">
        <v>-462029.01</v>
      </c>
      <c r="M35" s="11">
        <v>-350417</v>
      </c>
      <c r="N35" s="11"/>
      <c r="O35" s="11">
        <v>-109073.17</v>
      </c>
      <c r="P35" s="11">
        <v>-3850100</v>
      </c>
      <c r="Q35" s="11"/>
      <c r="R35" s="11">
        <v>-807283.83</v>
      </c>
      <c r="S35" s="11">
        <v>-1900315</v>
      </c>
      <c r="T35" s="11"/>
      <c r="U35" s="11">
        <v>-76534.259999999995</v>
      </c>
      <c r="V35" s="11">
        <v>-1282940</v>
      </c>
      <c r="W35" s="11"/>
      <c r="X35" s="11">
        <v>-95685.77</v>
      </c>
      <c r="Y35" s="11">
        <v>-5967125</v>
      </c>
      <c r="Z35" s="11"/>
      <c r="AA35" s="11">
        <v>-210072.47</v>
      </c>
    </row>
    <row r="36" spans="1:27" s="1" customFormat="1" ht="18.2" customHeight="1" x14ac:dyDescent="0.2">
      <c r="A36" s="9">
        <v>35</v>
      </c>
      <c r="B36" s="13" t="s">
        <v>75</v>
      </c>
      <c r="C36" s="13" t="s">
        <v>76</v>
      </c>
      <c r="D36" s="14">
        <v>642300</v>
      </c>
      <c r="E36" s="14"/>
      <c r="F36" s="14">
        <v>105391.25</v>
      </c>
      <c r="G36" s="15">
        <v>322300</v>
      </c>
      <c r="H36" s="15"/>
      <c r="I36" s="15">
        <v>77663.5</v>
      </c>
      <c r="J36" s="15"/>
      <c r="K36" s="15"/>
      <c r="L36" s="15"/>
      <c r="M36" s="15"/>
      <c r="N36" s="15"/>
      <c r="O36" s="15"/>
      <c r="P36" s="15">
        <v>50000</v>
      </c>
      <c r="Q36" s="15"/>
      <c r="R36" s="15">
        <v>9604.75</v>
      </c>
      <c r="S36" s="15">
        <v>50000</v>
      </c>
      <c r="T36" s="15"/>
      <c r="U36" s="15">
        <v>3310</v>
      </c>
      <c r="V36" s="15">
        <v>50000</v>
      </c>
      <c r="W36" s="15"/>
      <c r="X36" s="15"/>
      <c r="Y36" s="15">
        <v>170000</v>
      </c>
      <c r="Z36" s="15"/>
      <c r="AA36" s="15">
        <v>14813</v>
      </c>
    </row>
    <row r="37" spans="1:27" s="1" customFormat="1" ht="18.2" customHeight="1" x14ac:dyDescent="0.2">
      <c r="A37" s="9">
        <v>36</v>
      </c>
      <c r="B37" s="13" t="s">
        <v>77</v>
      </c>
      <c r="C37" s="13" t="s">
        <v>78</v>
      </c>
      <c r="D37" s="14">
        <v>-44546471</v>
      </c>
      <c r="E37" s="14"/>
      <c r="F37" s="14">
        <v>-5374583.8600000003</v>
      </c>
      <c r="G37" s="14">
        <v>-23128550</v>
      </c>
      <c r="H37" s="14"/>
      <c r="I37" s="14">
        <v>-3282328.66</v>
      </c>
      <c r="J37" s="14">
        <v>-3532094</v>
      </c>
      <c r="K37" s="14"/>
      <c r="L37" s="14">
        <v>-713528.38</v>
      </c>
      <c r="M37" s="14">
        <v>-589109</v>
      </c>
      <c r="N37" s="14"/>
      <c r="O37" s="14">
        <v>-106494.07</v>
      </c>
      <c r="P37" s="14">
        <v>-6557500</v>
      </c>
      <c r="Q37" s="14"/>
      <c r="R37" s="14">
        <v>-884780.91</v>
      </c>
      <c r="S37" s="14">
        <v>-2196780</v>
      </c>
      <c r="T37" s="14"/>
      <c r="U37" s="14">
        <v>-62718.86</v>
      </c>
      <c r="V37" s="14">
        <v>-992200</v>
      </c>
      <c r="W37" s="14"/>
      <c r="X37" s="14">
        <v>-20069.599999999999</v>
      </c>
      <c r="Y37" s="14">
        <v>-7550238</v>
      </c>
      <c r="Z37" s="14"/>
      <c r="AA37" s="14">
        <v>-304663.38</v>
      </c>
    </row>
    <row r="38" spans="1:27" s="1" customFormat="1" ht="18.2" customHeight="1" x14ac:dyDescent="0.2">
      <c r="A38" s="9">
        <v>37</v>
      </c>
      <c r="B38" s="13" t="s">
        <v>79</v>
      </c>
      <c r="C38" s="13" t="s">
        <v>80</v>
      </c>
      <c r="D38" s="14">
        <v>11064130</v>
      </c>
      <c r="E38" s="14"/>
      <c r="F38" s="14">
        <v>1371884.23</v>
      </c>
      <c r="G38" s="15">
        <v>4225480</v>
      </c>
      <c r="H38" s="15"/>
      <c r="I38" s="15">
        <v>852481.79</v>
      </c>
      <c r="J38" s="15">
        <v>896393</v>
      </c>
      <c r="K38" s="15"/>
      <c r="L38" s="15">
        <v>280147.12</v>
      </c>
      <c r="M38" s="15">
        <v>392178</v>
      </c>
      <c r="N38" s="15"/>
      <c r="O38" s="15">
        <v>1643.29</v>
      </c>
      <c r="P38" s="15">
        <v>2868300</v>
      </c>
      <c r="Q38" s="15"/>
      <c r="R38" s="15">
        <v>65944.009999999995</v>
      </c>
      <c r="S38" s="15">
        <v>415272</v>
      </c>
      <c r="T38" s="15"/>
      <c r="U38" s="15">
        <v>6351.93</v>
      </c>
      <c r="V38" s="15">
        <v>57800</v>
      </c>
      <c r="W38" s="15"/>
      <c r="X38" s="15">
        <v>9278.16</v>
      </c>
      <c r="Y38" s="15">
        <v>2208707</v>
      </c>
      <c r="Z38" s="15"/>
      <c r="AA38" s="15">
        <v>156037.93</v>
      </c>
    </row>
    <row r="39" spans="1:27" s="1" customFormat="1" ht="18.2" customHeight="1" x14ac:dyDescent="0.2">
      <c r="A39" s="9">
        <v>38</v>
      </c>
      <c r="B39" s="13" t="s">
        <v>81</v>
      </c>
      <c r="C39" s="13" t="s">
        <v>82</v>
      </c>
      <c r="D39" s="14">
        <v>-2919717</v>
      </c>
      <c r="E39" s="14"/>
      <c r="F39" s="14">
        <v>-149432.25</v>
      </c>
      <c r="G39" s="14">
        <v>-1333250</v>
      </c>
      <c r="H39" s="14"/>
      <c r="I39" s="14">
        <v>0</v>
      </c>
      <c r="J39" s="14">
        <v>-286476</v>
      </c>
      <c r="K39" s="14"/>
      <c r="L39" s="14">
        <v>-21205.99</v>
      </c>
      <c r="M39" s="14">
        <v>-149616</v>
      </c>
      <c r="N39" s="14"/>
      <c r="O39" s="14">
        <v>-3286.58</v>
      </c>
      <c r="P39" s="14">
        <v>-140000</v>
      </c>
      <c r="Q39" s="14"/>
      <c r="R39" s="14">
        <v>0</v>
      </c>
      <c r="S39" s="14">
        <v>-45507</v>
      </c>
      <c r="T39" s="14"/>
      <c r="U39" s="14">
        <v>-12711.93</v>
      </c>
      <c r="V39" s="14">
        <v>-195178</v>
      </c>
      <c r="W39" s="14"/>
      <c r="X39" s="14">
        <v>-44556.32</v>
      </c>
      <c r="Y39" s="14">
        <v>-769690</v>
      </c>
      <c r="Z39" s="14"/>
      <c r="AA39" s="14">
        <v>-67671.429999999993</v>
      </c>
    </row>
    <row r="40" spans="1:27" s="1" customFormat="1" ht="18.2" customHeight="1" x14ac:dyDescent="0.2">
      <c r="A40" s="9">
        <v>39</v>
      </c>
      <c r="B40" s="13" t="s">
        <v>83</v>
      </c>
      <c r="C40" s="13" t="s">
        <v>84</v>
      </c>
      <c r="D40" s="14"/>
      <c r="E40" s="14"/>
      <c r="F40" s="14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</row>
    <row r="41" spans="1:27" s="1" customFormat="1" ht="18.2" customHeight="1" x14ac:dyDescent="0.2">
      <c r="A41" s="9">
        <v>40</v>
      </c>
      <c r="B41" s="13" t="s">
        <v>85</v>
      </c>
      <c r="C41" s="13" t="s">
        <v>86</v>
      </c>
      <c r="D41" s="14">
        <v>-247642</v>
      </c>
      <c r="E41" s="14"/>
      <c r="F41" s="14">
        <v>-36000</v>
      </c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>
        <v>-62000</v>
      </c>
      <c r="T41" s="14"/>
      <c r="U41" s="14"/>
      <c r="V41" s="14">
        <v>-185642</v>
      </c>
      <c r="W41" s="14"/>
      <c r="X41" s="14">
        <v>-36000</v>
      </c>
      <c r="Y41" s="14"/>
      <c r="Z41" s="14"/>
      <c r="AA41" s="14"/>
    </row>
    <row r="42" spans="1:27" s="1" customFormat="1" ht="18.2" customHeight="1" x14ac:dyDescent="0.2">
      <c r="A42" s="9">
        <v>41</v>
      </c>
      <c r="B42" s="13" t="s">
        <v>87</v>
      </c>
      <c r="C42" s="13" t="s">
        <v>88</v>
      </c>
      <c r="D42" s="14"/>
      <c r="E42" s="14"/>
      <c r="F42" s="14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</row>
    <row r="43" spans="1:27" s="1" customFormat="1" ht="18.2" customHeight="1" x14ac:dyDescent="0.2">
      <c r="A43" s="9">
        <v>42</v>
      </c>
      <c r="B43" s="13" t="s">
        <v>89</v>
      </c>
      <c r="C43" s="13" t="s">
        <v>90</v>
      </c>
      <c r="D43" s="14">
        <v>-38000</v>
      </c>
      <c r="E43" s="14"/>
      <c r="F43" s="14"/>
      <c r="G43" s="14">
        <v>-38000</v>
      </c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</row>
    <row r="44" spans="1:27" s="1" customFormat="1" ht="18.2" customHeight="1" x14ac:dyDescent="0.2">
      <c r="A44" s="9">
        <v>43</v>
      </c>
      <c r="B44" s="13" t="s">
        <v>91</v>
      </c>
      <c r="C44" s="13" t="s">
        <v>92</v>
      </c>
      <c r="D44" s="14"/>
      <c r="E44" s="14"/>
      <c r="F44" s="14">
        <v>5832.54</v>
      </c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>
        <v>5397</v>
      </c>
      <c r="S44" s="15"/>
      <c r="T44" s="15"/>
      <c r="U44" s="15"/>
      <c r="V44" s="15"/>
      <c r="W44" s="15"/>
      <c r="X44" s="15"/>
      <c r="Y44" s="15"/>
      <c r="Z44" s="15"/>
      <c r="AA44" s="15">
        <v>435.54</v>
      </c>
    </row>
    <row r="45" spans="1:27" s="1" customFormat="1" ht="18.2" customHeight="1" x14ac:dyDescent="0.2">
      <c r="A45" s="9">
        <v>44</v>
      </c>
      <c r="B45" s="13" t="s">
        <v>93</v>
      </c>
      <c r="C45" s="13" t="s">
        <v>94</v>
      </c>
      <c r="D45" s="14">
        <v>-43000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>
        <v>-43000</v>
      </c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</row>
    <row r="46" spans="1:27" s="1" customFormat="1" ht="18.2" customHeight="1" x14ac:dyDescent="0.2">
      <c r="A46" s="9">
        <v>45</v>
      </c>
      <c r="B46" s="13" t="s">
        <v>95</v>
      </c>
      <c r="C46" s="13" t="s">
        <v>96</v>
      </c>
      <c r="D46" s="14">
        <v>351780</v>
      </c>
      <c r="E46" s="14"/>
      <c r="F46" s="14">
        <v>822.9</v>
      </c>
      <c r="G46" s="15">
        <v>351000</v>
      </c>
      <c r="H46" s="15"/>
      <c r="I46" s="15">
        <v>161.51</v>
      </c>
      <c r="J46" s="15">
        <v>100</v>
      </c>
      <c r="K46" s="15"/>
      <c r="L46" s="15">
        <v>14.63</v>
      </c>
      <c r="M46" s="15">
        <v>0</v>
      </c>
      <c r="N46" s="15"/>
      <c r="O46" s="15">
        <v>5.47</v>
      </c>
      <c r="P46" s="15">
        <v>100</v>
      </c>
      <c r="Q46" s="15"/>
      <c r="R46" s="15">
        <v>0.43</v>
      </c>
      <c r="S46" s="15">
        <v>100</v>
      </c>
      <c r="T46" s="15"/>
      <c r="U46" s="15">
        <v>11.39</v>
      </c>
      <c r="V46" s="15">
        <v>80</v>
      </c>
      <c r="W46" s="15"/>
      <c r="X46" s="15">
        <v>20.8</v>
      </c>
      <c r="Y46" s="15">
        <v>400</v>
      </c>
      <c r="Z46" s="15"/>
      <c r="AA46" s="15">
        <v>608.66999999999996</v>
      </c>
    </row>
    <row r="47" spans="1:27" s="1" customFormat="1" ht="18.2" customHeight="1" x14ac:dyDescent="0.2">
      <c r="A47" s="9">
        <v>46</v>
      </c>
      <c r="B47" s="13" t="s">
        <v>97</v>
      </c>
      <c r="C47" s="13" t="s">
        <v>98</v>
      </c>
      <c r="D47" s="14">
        <v>-432744</v>
      </c>
      <c r="E47" s="14"/>
      <c r="F47" s="14">
        <v>-68666.179999999993</v>
      </c>
      <c r="G47" s="14">
        <v>-257470</v>
      </c>
      <c r="H47" s="14"/>
      <c r="I47" s="14">
        <v>-32051</v>
      </c>
      <c r="J47" s="14">
        <v>-37900</v>
      </c>
      <c r="K47" s="14"/>
      <c r="L47" s="14">
        <v>-7456.39</v>
      </c>
      <c r="M47" s="14">
        <v>-3870</v>
      </c>
      <c r="N47" s="14"/>
      <c r="O47" s="14">
        <v>-941.28</v>
      </c>
      <c r="P47" s="14">
        <v>-28000</v>
      </c>
      <c r="Q47" s="14"/>
      <c r="R47" s="14">
        <v>-3449.11</v>
      </c>
      <c r="S47" s="14">
        <v>-61400</v>
      </c>
      <c r="T47" s="14"/>
      <c r="U47" s="14">
        <v>-10776.79</v>
      </c>
      <c r="V47" s="14">
        <v>-17800</v>
      </c>
      <c r="W47" s="14"/>
      <c r="X47" s="14">
        <v>-4358.8100000000004</v>
      </c>
      <c r="Y47" s="14">
        <v>-26304</v>
      </c>
      <c r="Z47" s="14"/>
      <c r="AA47" s="14">
        <v>-9632.7999999999993</v>
      </c>
    </row>
    <row r="48" spans="1:27" s="1" customFormat="1" ht="18.2" customHeight="1" x14ac:dyDescent="0.2">
      <c r="A48" s="9">
        <v>47</v>
      </c>
      <c r="B48" s="10"/>
      <c r="C48" s="10" t="s">
        <v>99</v>
      </c>
      <c r="D48" s="11">
        <v>-25414618.370000001</v>
      </c>
      <c r="E48" s="11"/>
      <c r="F48" s="11">
        <v>3260263.48</v>
      </c>
      <c r="G48" s="12">
        <v>-12112460</v>
      </c>
      <c r="H48" s="12"/>
      <c r="I48" s="12">
        <v>2280982.5799999801</v>
      </c>
      <c r="J48" s="12">
        <v>-2816424</v>
      </c>
      <c r="K48" s="12"/>
      <c r="L48" s="12">
        <v>-22722.819999999399</v>
      </c>
      <c r="M48" s="12">
        <v>-255862</v>
      </c>
      <c r="N48" s="12"/>
      <c r="O48" s="12">
        <v>-10968.370000000101</v>
      </c>
      <c r="P48" s="12">
        <v>-3559982</v>
      </c>
      <c r="Q48" s="12"/>
      <c r="R48" s="12">
        <v>-520680.32</v>
      </c>
      <c r="S48" s="12">
        <v>-1311143</v>
      </c>
      <c r="T48" s="12"/>
      <c r="U48" s="12">
        <v>362939</v>
      </c>
      <c r="V48" s="12">
        <v>-964029</v>
      </c>
      <c r="W48" s="12"/>
      <c r="X48" s="12">
        <v>325420.71000000002</v>
      </c>
      <c r="Y48" s="12">
        <v>-4394718.37</v>
      </c>
      <c r="Z48" s="12"/>
      <c r="AA48" s="12">
        <v>845292.7</v>
      </c>
    </row>
    <row r="49" spans="1:27" s="1" customFormat="1" ht="18.2" customHeight="1" x14ac:dyDescent="0.2">
      <c r="A49" s="9">
        <v>48</v>
      </c>
      <c r="B49" s="10"/>
      <c r="C49" s="10" t="s">
        <v>100</v>
      </c>
      <c r="D49" s="11">
        <v>20311924</v>
      </c>
      <c r="E49" s="11"/>
      <c r="F49" s="11">
        <v>-9462.6200000001099</v>
      </c>
      <c r="G49" s="11">
        <v>10408480</v>
      </c>
      <c r="H49" s="11"/>
      <c r="I49" s="11">
        <v>-1148410.1100000001</v>
      </c>
      <c r="J49" s="11">
        <v>2334424</v>
      </c>
      <c r="K49" s="11"/>
      <c r="L49" s="11">
        <v>644217.84</v>
      </c>
      <c r="M49" s="11">
        <v>13169</v>
      </c>
      <c r="N49" s="11"/>
      <c r="O49" s="11">
        <v>-12928.53</v>
      </c>
      <c r="P49" s="11">
        <v>3116800</v>
      </c>
      <c r="Q49" s="11"/>
      <c r="R49" s="11">
        <v>-84078.75</v>
      </c>
      <c r="S49" s="11">
        <v>448323</v>
      </c>
      <c r="T49" s="11"/>
      <c r="U49" s="11">
        <v>-187534.04</v>
      </c>
      <c r="V49" s="11">
        <v>344580</v>
      </c>
      <c r="W49" s="11"/>
      <c r="X49" s="11">
        <v>-53734.97</v>
      </c>
      <c r="Y49" s="11">
        <v>3646148</v>
      </c>
      <c r="Z49" s="11"/>
      <c r="AA49" s="11">
        <v>833005.94</v>
      </c>
    </row>
    <row r="50" spans="1:27" s="1" customFormat="1" ht="18.2" customHeight="1" x14ac:dyDescent="0.2">
      <c r="A50" s="9">
        <v>49</v>
      </c>
      <c r="B50" s="13" t="s">
        <v>101</v>
      </c>
      <c r="C50" s="13" t="s">
        <v>102</v>
      </c>
      <c r="D50" s="14">
        <v>33236800</v>
      </c>
      <c r="E50" s="14"/>
      <c r="F50" s="14">
        <v>1700000</v>
      </c>
      <c r="G50" s="15">
        <v>19909600</v>
      </c>
      <c r="H50" s="15"/>
      <c r="I50" s="15"/>
      <c r="J50" s="15">
        <v>2602200</v>
      </c>
      <c r="K50" s="15"/>
      <c r="L50" s="15">
        <v>700000</v>
      </c>
      <c r="M50" s="15">
        <v>65000</v>
      </c>
      <c r="N50" s="15"/>
      <c r="O50" s="15"/>
      <c r="P50" s="15">
        <v>5000000</v>
      </c>
      <c r="Q50" s="15"/>
      <c r="R50" s="15"/>
      <c r="S50" s="15">
        <v>1000000</v>
      </c>
      <c r="T50" s="15"/>
      <c r="U50" s="15"/>
      <c r="V50" s="15">
        <v>560000</v>
      </c>
      <c r="W50" s="15"/>
      <c r="X50" s="15"/>
      <c r="Y50" s="15">
        <v>4100000</v>
      </c>
      <c r="Z50" s="15"/>
      <c r="AA50" s="15">
        <v>1000000</v>
      </c>
    </row>
    <row r="51" spans="1:27" s="1" customFormat="1" ht="18.2" customHeight="1" x14ac:dyDescent="0.2">
      <c r="A51" s="9">
        <v>50</v>
      </c>
      <c r="B51" s="13" t="s">
        <v>103</v>
      </c>
      <c r="C51" s="13" t="s">
        <v>104</v>
      </c>
      <c r="D51" s="14">
        <v>-12924876</v>
      </c>
      <c r="E51" s="14"/>
      <c r="F51" s="14">
        <v>-1709462.62</v>
      </c>
      <c r="G51" s="14">
        <v>-9501120</v>
      </c>
      <c r="H51" s="14"/>
      <c r="I51" s="14">
        <v>-1148410.1100000001</v>
      </c>
      <c r="J51" s="14">
        <v>-267776</v>
      </c>
      <c r="K51" s="14"/>
      <c r="L51" s="14">
        <v>-55782.16</v>
      </c>
      <c r="M51" s="14">
        <v>-51831</v>
      </c>
      <c r="N51" s="14"/>
      <c r="O51" s="14">
        <v>-12928.53</v>
      </c>
      <c r="P51" s="14">
        <v>-1883200</v>
      </c>
      <c r="Q51" s="14"/>
      <c r="R51" s="14">
        <v>-84078.75</v>
      </c>
      <c r="S51" s="14">
        <v>-551677</v>
      </c>
      <c r="T51" s="14"/>
      <c r="U51" s="14">
        <v>-187534.04</v>
      </c>
      <c r="V51" s="14">
        <v>-215420</v>
      </c>
      <c r="W51" s="14"/>
      <c r="X51" s="14">
        <v>-53734.97</v>
      </c>
      <c r="Y51" s="14">
        <v>-453852</v>
      </c>
      <c r="Z51" s="14"/>
      <c r="AA51" s="14">
        <v>-166994.06</v>
      </c>
    </row>
    <row r="52" spans="1:27" s="1" customFormat="1" ht="18.2" customHeight="1" x14ac:dyDescent="0.2">
      <c r="A52" s="9">
        <v>51</v>
      </c>
      <c r="B52" s="10" t="s">
        <v>105</v>
      </c>
      <c r="C52" s="10" t="s">
        <v>106</v>
      </c>
      <c r="D52" s="11">
        <v>-3938195.15</v>
      </c>
      <c r="E52" s="11"/>
      <c r="F52" s="11">
        <v>-558639.52000000095</v>
      </c>
      <c r="G52" s="12">
        <v>-973340</v>
      </c>
      <c r="H52" s="12"/>
      <c r="I52" s="12">
        <v>-1319647.95</v>
      </c>
      <c r="J52" s="12">
        <v>-482000</v>
      </c>
      <c r="K52" s="12"/>
      <c r="L52" s="12">
        <v>200602.21</v>
      </c>
      <c r="M52" s="12">
        <v>-210015.78</v>
      </c>
      <c r="N52" s="12"/>
      <c r="O52" s="12">
        <v>80803.679999999906</v>
      </c>
      <c r="P52" s="12">
        <v>-42000</v>
      </c>
      <c r="Q52" s="12"/>
      <c r="R52" s="12">
        <v>-812773.28</v>
      </c>
      <c r="S52" s="12">
        <v>-862820</v>
      </c>
      <c r="T52" s="12"/>
      <c r="U52" s="12">
        <v>-22329.670000000198</v>
      </c>
      <c r="V52" s="12">
        <v>-619449</v>
      </c>
      <c r="W52" s="12"/>
      <c r="X52" s="12">
        <v>24395.020000000099</v>
      </c>
      <c r="Y52" s="12">
        <v>-748570.37</v>
      </c>
      <c r="Z52" s="12"/>
      <c r="AA52" s="12">
        <v>1290310.47</v>
      </c>
    </row>
    <row r="53" spans="1:27" s="1" customFormat="1" ht="24.6" customHeight="1" x14ac:dyDescent="0.2">
      <c r="A53" s="9">
        <v>52</v>
      </c>
      <c r="B53" s="10"/>
      <c r="C53" s="10" t="s">
        <v>107</v>
      </c>
      <c r="D53" s="11">
        <v>1164499.22</v>
      </c>
      <c r="E53" s="11"/>
      <c r="F53" s="11">
        <v>-3809440.38</v>
      </c>
      <c r="G53" s="11">
        <v>730640</v>
      </c>
      <c r="H53" s="11"/>
      <c r="I53" s="11">
        <v>-2452220.4199999799</v>
      </c>
      <c r="J53" s="11">
        <v>0</v>
      </c>
      <c r="K53" s="11"/>
      <c r="L53" s="11">
        <v>-420892.81</v>
      </c>
      <c r="M53" s="11">
        <v>32677.22</v>
      </c>
      <c r="N53" s="11"/>
      <c r="O53" s="11">
        <v>104700.58</v>
      </c>
      <c r="P53" s="11">
        <v>401182</v>
      </c>
      <c r="Q53" s="11"/>
      <c r="R53" s="11">
        <v>-208014.21000000101</v>
      </c>
      <c r="S53" s="11">
        <v>0</v>
      </c>
      <c r="T53" s="11"/>
      <c r="U53" s="11">
        <v>-197734.62999999899</v>
      </c>
      <c r="V53" s="11">
        <v>0</v>
      </c>
      <c r="W53" s="11"/>
      <c r="X53" s="11">
        <v>-247290.72</v>
      </c>
      <c r="Y53" s="11">
        <v>0</v>
      </c>
      <c r="Z53" s="11"/>
      <c r="AA53" s="11">
        <v>-387988.17</v>
      </c>
    </row>
    <row r="54" spans="1:27" s="1" customFormat="1" ht="18.2" customHeight="1" x14ac:dyDescent="0.2">
      <c r="A54" s="9">
        <v>53</v>
      </c>
      <c r="B54" s="13"/>
      <c r="C54" s="13"/>
      <c r="D54" s="14"/>
      <c r="E54" s="14"/>
      <c r="F54" s="14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</row>
    <row r="55" spans="1:27" s="1" customFormat="1" ht="24.6" customHeight="1" x14ac:dyDescent="0.2">
      <c r="A55" s="9">
        <v>54</v>
      </c>
      <c r="B55" s="10"/>
      <c r="C55" s="10" t="s">
        <v>108</v>
      </c>
      <c r="D55" s="11">
        <v>171636620.56999999</v>
      </c>
      <c r="E55" s="11"/>
      <c r="F55" s="11">
        <v>34332060.640000001</v>
      </c>
      <c r="G55" s="11">
        <v>97064990</v>
      </c>
      <c r="H55" s="11"/>
      <c r="I55" s="11">
        <v>20262564.469999999</v>
      </c>
      <c r="J55" s="11">
        <v>11067589</v>
      </c>
      <c r="K55" s="11"/>
      <c r="L55" s="11">
        <v>2286090.37</v>
      </c>
      <c r="M55" s="11">
        <v>1873384</v>
      </c>
      <c r="N55" s="11"/>
      <c r="O55" s="11">
        <v>342935.08</v>
      </c>
      <c r="P55" s="11">
        <v>14259870</v>
      </c>
      <c r="Q55" s="11"/>
      <c r="R55" s="11">
        <v>2759780.04</v>
      </c>
      <c r="S55" s="11">
        <v>15239039</v>
      </c>
      <c r="T55" s="11"/>
      <c r="U55" s="11">
        <v>3142591.97</v>
      </c>
      <c r="V55" s="11">
        <v>7656387</v>
      </c>
      <c r="W55" s="11"/>
      <c r="X55" s="11">
        <v>1558812.91</v>
      </c>
      <c r="Y55" s="11">
        <v>24475361.57</v>
      </c>
      <c r="Z55" s="11"/>
      <c r="AA55" s="11">
        <v>3979285.8</v>
      </c>
    </row>
    <row r="56" spans="1:27" s="1" customFormat="1" ht="18.2" customHeight="1" x14ac:dyDescent="0.2">
      <c r="A56" s="9">
        <v>55</v>
      </c>
      <c r="B56" s="10" t="s">
        <v>109</v>
      </c>
      <c r="C56" s="10" t="s">
        <v>110</v>
      </c>
      <c r="D56" s="11">
        <v>15000838.199999999</v>
      </c>
      <c r="E56" s="11"/>
      <c r="F56" s="11">
        <v>3078464.14</v>
      </c>
      <c r="G56" s="12">
        <v>7452830</v>
      </c>
      <c r="H56" s="12"/>
      <c r="I56" s="12">
        <v>1521532.63</v>
      </c>
      <c r="J56" s="12">
        <v>1110282</v>
      </c>
      <c r="K56" s="12"/>
      <c r="L56" s="12">
        <v>210149.05</v>
      </c>
      <c r="M56" s="12">
        <v>185295</v>
      </c>
      <c r="N56" s="12"/>
      <c r="O56" s="12">
        <v>41228.25</v>
      </c>
      <c r="P56" s="12">
        <v>1248247</v>
      </c>
      <c r="Q56" s="12"/>
      <c r="R56" s="12">
        <v>318705.2</v>
      </c>
      <c r="S56" s="12">
        <v>1639641.2</v>
      </c>
      <c r="T56" s="12"/>
      <c r="U56" s="12">
        <v>331038.02</v>
      </c>
      <c r="V56" s="12">
        <v>813218</v>
      </c>
      <c r="W56" s="12"/>
      <c r="X56" s="12">
        <v>201064.06</v>
      </c>
      <c r="Y56" s="12">
        <v>2551325</v>
      </c>
      <c r="Z56" s="12"/>
      <c r="AA56" s="12">
        <v>454746.93</v>
      </c>
    </row>
    <row r="57" spans="1:27" s="1" customFormat="1" ht="18.2" customHeight="1" x14ac:dyDescent="0.2">
      <c r="A57" s="9">
        <v>56</v>
      </c>
      <c r="B57" s="13" t="s">
        <v>111</v>
      </c>
      <c r="C57" s="13" t="s">
        <v>112</v>
      </c>
      <c r="D57" s="14">
        <v>657865</v>
      </c>
      <c r="E57" s="14"/>
      <c r="F57" s="14">
        <v>128589.75999999999</v>
      </c>
      <c r="G57" s="14">
        <v>342100</v>
      </c>
      <c r="H57" s="14"/>
      <c r="I57" s="14">
        <v>63493.31</v>
      </c>
      <c r="J57" s="14">
        <v>29765</v>
      </c>
      <c r="K57" s="14"/>
      <c r="L57" s="14">
        <v>5273.45</v>
      </c>
      <c r="M57" s="14">
        <v>19886</v>
      </c>
      <c r="N57" s="14"/>
      <c r="O57" s="14">
        <v>5643.63</v>
      </c>
      <c r="P57" s="14">
        <v>60500</v>
      </c>
      <c r="Q57" s="14"/>
      <c r="R57" s="14">
        <v>16780.46</v>
      </c>
      <c r="S57" s="14">
        <v>106828</v>
      </c>
      <c r="T57" s="14"/>
      <c r="U57" s="14">
        <v>17318.48</v>
      </c>
      <c r="V57" s="14">
        <v>36900</v>
      </c>
      <c r="W57" s="14"/>
      <c r="X57" s="14">
        <v>7947.76</v>
      </c>
      <c r="Y57" s="14">
        <v>61886</v>
      </c>
      <c r="Z57" s="14"/>
      <c r="AA57" s="14">
        <v>12132.67</v>
      </c>
    </row>
    <row r="58" spans="1:27" s="1" customFormat="1" ht="18.2" customHeight="1" x14ac:dyDescent="0.2">
      <c r="A58" s="9">
        <v>57</v>
      </c>
      <c r="B58" s="13" t="s">
        <v>113</v>
      </c>
      <c r="C58" s="13" t="s">
        <v>114</v>
      </c>
      <c r="D58" s="14">
        <v>12308467</v>
      </c>
      <c r="E58" s="14"/>
      <c r="F58" s="14">
        <v>2725148.67</v>
      </c>
      <c r="G58" s="15">
        <v>6336860</v>
      </c>
      <c r="H58" s="15"/>
      <c r="I58" s="15">
        <v>1406580.42</v>
      </c>
      <c r="J58" s="15">
        <v>833780</v>
      </c>
      <c r="K58" s="15"/>
      <c r="L58" s="15">
        <v>183051.21</v>
      </c>
      <c r="M58" s="15">
        <v>155409</v>
      </c>
      <c r="N58" s="15"/>
      <c r="O58" s="15">
        <v>35584.620000000003</v>
      </c>
      <c r="P58" s="15">
        <v>1026200</v>
      </c>
      <c r="Q58" s="15"/>
      <c r="R58" s="15">
        <v>281819.43</v>
      </c>
      <c r="S58" s="15">
        <v>1215890</v>
      </c>
      <c r="T58" s="15"/>
      <c r="U58" s="15">
        <v>276175.03999999998</v>
      </c>
      <c r="V58" s="15">
        <v>591300</v>
      </c>
      <c r="W58" s="15"/>
      <c r="X58" s="15">
        <v>138868.49</v>
      </c>
      <c r="Y58" s="15">
        <v>2149028</v>
      </c>
      <c r="Z58" s="15"/>
      <c r="AA58" s="15">
        <v>403069.46</v>
      </c>
    </row>
    <row r="59" spans="1:27" s="1" customFormat="1" ht="18.2" customHeight="1" x14ac:dyDescent="0.2">
      <c r="A59" s="9">
        <v>58</v>
      </c>
      <c r="B59" s="13" t="s">
        <v>115</v>
      </c>
      <c r="C59" s="13" t="s">
        <v>116</v>
      </c>
      <c r="D59" s="14">
        <v>722622.2</v>
      </c>
      <c r="E59" s="14"/>
      <c r="F59" s="14"/>
      <c r="G59" s="14">
        <v>230000</v>
      </c>
      <c r="H59" s="14"/>
      <c r="I59" s="14"/>
      <c r="J59" s="14">
        <v>145837</v>
      </c>
      <c r="K59" s="14"/>
      <c r="L59" s="14"/>
      <c r="M59" s="14">
        <v>10000</v>
      </c>
      <c r="N59" s="14"/>
      <c r="O59" s="14"/>
      <c r="P59" s="14">
        <v>61547</v>
      </c>
      <c r="Q59" s="14"/>
      <c r="R59" s="14"/>
      <c r="S59" s="14">
        <v>127097.2</v>
      </c>
      <c r="T59" s="14"/>
      <c r="U59" s="14"/>
      <c r="V59" s="14">
        <v>51424</v>
      </c>
      <c r="W59" s="14"/>
      <c r="X59" s="14"/>
      <c r="Y59" s="14">
        <v>96717</v>
      </c>
      <c r="Z59" s="14"/>
      <c r="AA59" s="14"/>
    </row>
    <row r="60" spans="1:27" s="1" customFormat="1" ht="18.2" customHeight="1" x14ac:dyDescent="0.2">
      <c r="A60" s="9">
        <v>59</v>
      </c>
      <c r="B60" s="13" t="s">
        <v>117</v>
      </c>
      <c r="C60" s="13" t="s">
        <v>118</v>
      </c>
      <c r="D60" s="14">
        <v>303184</v>
      </c>
      <c r="E60" s="14"/>
      <c r="F60" s="14">
        <v>43801</v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>
        <v>85794</v>
      </c>
      <c r="W60" s="15"/>
      <c r="X60" s="15">
        <v>13889</v>
      </c>
      <c r="Y60" s="15">
        <v>217390</v>
      </c>
      <c r="Z60" s="15"/>
      <c r="AA60" s="15">
        <v>29912</v>
      </c>
    </row>
    <row r="61" spans="1:27" s="1" customFormat="1" ht="18.2" customHeight="1" x14ac:dyDescent="0.2">
      <c r="A61" s="9">
        <v>60</v>
      </c>
      <c r="B61" s="13" t="s">
        <v>119</v>
      </c>
      <c r="C61" s="13" t="s">
        <v>120</v>
      </c>
      <c r="D61" s="14">
        <v>428474</v>
      </c>
      <c r="E61" s="14"/>
      <c r="F61" s="14">
        <v>67626.179999999993</v>
      </c>
      <c r="G61" s="14">
        <v>257470</v>
      </c>
      <c r="H61" s="14"/>
      <c r="I61" s="14">
        <v>32051</v>
      </c>
      <c r="J61" s="14">
        <v>37900</v>
      </c>
      <c r="K61" s="14"/>
      <c r="L61" s="14">
        <v>7456.39</v>
      </c>
      <c r="M61" s="14"/>
      <c r="N61" s="14"/>
      <c r="O61" s="14"/>
      <c r="P61" s="14">
        <v>28000</v>
      </c>
      <c r="Q61" s="14"/>
      <c r="R61" s="14">
        <v>3449.11</v>
      </c>
      <c r="S61" s="14">
        <v>61000</v>
      </c>
      <c r="T61" s="14"/>
      <c r="U61" s="14">
        <v>10678.07</v>
      </c>
      <c r="V61" s="14">
        <v>17800</v>
      </c>
      <c r="W61" s="14"/>
      <c r="X61" s="14">
        <v>4358.8100000000004</v>
      </c>
      <c r="Y61" s="14">
        <v>26304</v>
      </c>
      <c r="Z61" s="14"/>
      <c r="AA61" s="14">
        <v>9632.7999999999993</v>
      </c>
    </row>
    <row r="62" spans="1:27" s="1" customFormat="1" ht="18.2" customHeight="1" x14ac:dyDescent="0.2">
      <c r="A62" s="9">
        <v>61</v>
      </c>
      <c r="B62" s="13"/>
      <c r="C62" s="13" t="s">
        <v>121</v>
      </c>
      <c r="D62" s="14">
        <v>580226</v>
      </c>
      <c r="E62" s="14"/>
      <c r="F62" s="14">
        <v>113298.53</v>
      </c>
      <c r="G62" s="15">
        <v>286400</v>
      </c>
      <c r="H62" s="15"/>
      <c r="I62" s="15">
        <v>19407.900000000001</v>
      </c>
      <c r="J62" s="15">
        <v>63000</v>
      </c>
      <c r="K62" s="15"/>
      <c r="L62" s="15">
        <v>14368</v>
      </c>
      <c r="M62" s="15"/>
      <c r="N62" s="15"/>
      <c r="O62" s="15"/>
      <c r="P62" s="15">
        <v>72000</v>
      </c>
      <c r="Q62" s="15"/>
      <c r="R62" s="15">
        <v>16656.2</v>
      </c>
      <c r="S62" s="15">
        <v>128826</v>
      </c>
      <c r="T62" s="15"/>
      <c r="U62" s="15">
        <v>26866.43</v>
      </c>
      <c r="V62" s="15">
        <v>30000</v>
      </c>
      <c r="W62" s="15"/>
      <c r="X62" s="15">
        <v>36000</v>
      </c>
      <c r="Y62" s="15"/>
      <c r="Z62" s="15"/>
      <c r="AA62" s="15"/>
    </row>
    <row r="63" spans="1:27" s="1" customFormat="1" ht="18.2" customHeight="1" x14ac:dyDescent="0.2">
      <c r="A63" s="9">
        <v>62</v>
      </c>
      <c r="B63" s="10" t="s">
        <v>122</v>
      </c>
      <c r="C63" s="10" t="s">
        <v>123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s="1" customFormat="1" ht="18.2" customHeight="1" x14ac:dyDescent="0.2">
      <c r="A64" s="9">
        <v>63</v>
      </c>
      <c r="B64" s="10" t="s">
        <v>124</v>
      </c>
      <c r="C64" s="10" t="s">
        <v>125</v>
      </c>
      <c r="D64" s="11">
        <v>403127</v>
      </c>
      <c r="E64" s="11"/>
      <c r="F64" s="11">
        <v>106917.79</v>
      </c>
      <c r="G64" s="12">
        <v>93970</v>
      </c>
      <c r="H64" s="12"/>
      <c r="I64" s="12">
        <v>1804.98</v>
      </c>
      <c r="J64" s="12"/>
      <c r="K64" s="12"/>
      <c r="L64" s="12"/>
      <c r="M64" s="12">
        <v>173857</v>
      </c>
      <c r="N64" s="12"/>
      <c r="O64" s="12">
        <v>68772.44</v>
      </c>
      <c r="P64" s="12">
        <v>24000</v>
      </c>
      <c r="Q64" s="12"/>
      <c r="R64" s="12">
        <v>9825</v>
      </c>
      <c r="S64" s="12"/>
      <c r="T64" s="12"/>
      <c r="U64" s="12"/>
      <c r="V64" s="12">
        <v>14300</v>
      </c>
      <c r="W64" s="12"/>
      <c r="X64" s="12">
        <v>274.37</v>
      </c>
      <c r="Y64" s="12">
        <v>97000</v>
      </c>
      <c r="Z64" s="12"/>
      <c r="AA64" s="12">
        <v>26241</v>
      </c>
    </row>
    <row r="65" spans="1:27" s="1" customFormat="1" ht="18.2" customHeight="1" x14ac:dyDescent="0.2">
      <c r="A65" s="9">
        <v>64</v>
      </c>
      <c r="B65" s="13" t="s">
        <v>126</v>
      </c>
      <c r="C65" s="13" t="s">
        <v>127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</row>
    <row r="66" spans="1:27" s="1" customFormat="1" ht="18.2" customHeight="1" x14ac:dyDescent="0.2">
      <c r="A66" s="9">
        <v>65</v>
      </c>
      <c r="B66" s="13" t="s">
        <v>128</v>
      </c>
      <c r="C66" s="13" t="s">
        <v>129</v>
      </c>
      <c r="D66" s="14">
        <v>322267</v>
      </c>
      <c r="E66" s="14"/>
      <c r="F66" s="14">
        <v>104013.44</v>
      </c>
      <c r="G66" s="15">
        <v>59910</v>
      </c>
      <c r="H66" s="15"/>
      <c r="I66" s="15"/>
      <c r="J66" s="15"/>
      <c r="K66" s="15"/>
      <c r="L66" s="15"/>
      <c r="M66" s="15">
        <v>173857</v>
      </c>
      <c r="N66" s="15"/>
      <c r="O66" s="15">
        <v>68772.44</v>
      </c>
      <c r="P66" s="15">
        <v>19000</v>
      </c>
      <c r="Q66" s="15"/>
      <c r="R66" s="15">
        <v>9000</v>
      </c>
      <c r="S66" s="15"/>
      <c r="T66" s="15"/>
      <c r="U66" s="15"/>
      <c r="V66" s="15">
        <v>7500</v>
      </c>
      <c r="W66" s="15"/>
      <c r="X66" s="15"/>
      <c r="Y66" s="15">
        <v>62000</v>
      </c>
      <c r="Z66" s="15"/>
      <c r="AA66" s="15">
        <v>26241</v>
      </c>
    </row>
    <row r="67" spans="1:27" s="1" customFormat="1" ht="18.2" customHeight="1" x14ac:dyDescent="0.2">
      <c r="A67" s="9">
        <v>66</v>
      </c>
      <c r="B67" s="13"/>
      <c r="C67" s="13" t="s">
        <v>130</v>
      </c>
      <c r="D67" s="14">
        <v>80860</v>
      </c>
      <c r="E67" s="14"/>
      <c r="F67" s="14">
        <v>2904.35</v>
      </c>
      <c r="G67" s="14">
        <v>34060</v>
      </c>
      <c r="H67" s="14"/>
      <c r="I67" s="14">
        <v>1804.98</v>
      </c>
      <c r="J67" s="14"/>
      <c r="K67" s="14"/>
      <c r="L67" s="14"/>
      <c r="M67" s="14"/>
      <c r="N67" s="14"/>
      <c r="O67" s="14"/>
      <c r="P67" s="14">
        <v>5000</v>
      </c>
      <c r="Q67" s="14"/>
      <c r="R67" s="14">
        <v>825</v>
      </c>
      <c r="S67" s="14"/>
      <c r="T67" s="14"/>
      <c r="U67" s="14"/>
      <c r="V67" s="14">
        <v>6800</v>
      </c>
      <c r="W67" s="14"/>
      <c r="X67" s="14">
        <v>274.37</v>
      </c>
      <c r="Y67" s="14">
        <v>35000</v>
      </c>
      <c r="Z67" s="14"/>
      <c r="AA67" s="14"/>
    </row>
    <row r="68" spans="1:27" s="1" customFormat="1" ht="18.2" customHeight="1" x14ac:dyDescent="0.2">
      <c r="A68" s="9">
        <v>67</v>
      </c>
      <c r="B68" s="10" t="s">
        <v>131</v>
      </c>
      <c r="C68" s="10" t="s">
        <v>132</v>
      </c>
      <c r="D68" s="11">
        <v>21069731</v>
      </c>
      <c r="E68" s="11"/>
      <c r="F68" s="11">
        <v>2879614.64</v>
      </c>
      <c r="G68" s="12">
        <v>12967270</v>
      </c>
      <c r="H68" s="12"/>
      <c r="I68" s="12">
        <v>1582075.59</v>
      </c>
      <c r="J68" s="12">
        <v>1085702</v>
      </c>
      <c r="K68" s="12"/>
      <c r="L68" s="12">
        <v>346726.37</v>
      </c>
      <c r="M68" s="12">
        <v>415146</v>
      </c>
      <c r="N68" s="12"/>
      <c r="O68" s="12">
        <v>67093.320000000007</v>
      </c>
      <c r="P68" s="12">
        <v>2368600</v>
      </c>
      <c r="Q68" s="12"/>
      <c r="R68" s="12">
        <v>445073.3</v>
      </c>
      <c r="S68" s="12">
        <v>565305</v>
      </c>
      <c r="T68" s="12"/>
      <c r="U68" s="12">
        <v>73316.95</v>
      </c>
      <c r="V68" s="12">
        <v>604300</v>
      </c>
      <c r="W68" s="12"/>
      <c r="X68" s="12">
        <v>73732.88</v>
      </c>
      <c r="Y68" s="12">
        <v>3063408</v>
      </c>
      <c r="Z68" s="12"/>
      <c r="AA68" s="12">
        <v>291596.23</v>
      </c>
    </row>
    <row r="69" spans="1:27" s="1" customFormat="1" ht="18.2" customHeight="1" x14ac:dyDescent="0.2">
      <c r="A69" s="9">
        <v>68</v>
      </c>
      <c r="B69" s="13" t="s">
        <v>133</v>
      </c>
      <c r="C69" s="13" t="s">
        <v>134</v>
      </c>
      <c r="D69" s="14">
        <v>5000</v>
      </c>
      <c r="E69" s="14"/>
      <c r="F69" s="14">
        <v>530</v>
      </c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>
        <v>5000</v>
      </c>
      <c r="W69" s="14"/>
      <c r="X69" s="14">
        <v>530</v>
      </c>
      <c r="Y69" s="14"/>
      <c r="Z69" s="14"/>
      <c r="AA69" s="14"/>
    </row>
    <row r="70" spans="1:27" s="1" customFormat="1" ht="18.2" customHeight="1" x14ac:dyDescent="0.2">
      <c r="A70" s="9">
        <v>69</v>
      </c>
      <c r="B70" s="13" t="s">
        <v>135</v>
      </c>
      <c r="C70" s="13" t="s">
        <v>136</v>
      </c>
      <c r="D70" s="14">
        <v>114700</v>
      </c>
      <c r="E70" s="14"/>
      <c r="F70" s="14">
        <v>7347.09</v>
      </c>
      <c r="G70" s="15">
        <v>35000</v>
      </c>
      <c r="H70" s="15"/>
      <c r="I70" s="15"/>
      <c r="J70" s="15">
        <v>17700</v>
      </c>
      <c r="K70" s="15"/>
      <c r="L70" s="15">
        <v>706.42</v>
      </c>
      <c r="M70" s="15">
        <v>2000</v>
      </c>
      <c r="N70" s="15"/>
      <c r="O70" s="15"/>
      <c r="P70" s="15"/>
      <c r="Q70" s="15"/>
      <c r="R70" s="15"/>
      <c r="S70" s="15"/>
      <c r="T70" s="15"/>
      <c r="U70" s="15"/>
      <c r="V70" s="15">
        <v>10000</v>
      </c>
      <c r="W70" s="15"/>
      <c r="X70" s="15">
        <v>2392.67</v>
      </c>
      <c r="Y70" s="15">
        <v>50000</v>
      </c>
      <c r="Z70" s="15"/>
      <c r="AA70" s="15">
        <v>4248</v>
      </c>
    </row>
    <row r="71" spans="1:27" s="1" customFormat="1" ht="18.2" customHeight="1" x14ac:dyDescent="0.2">
      <c r="A71" s="9">
        <v>70</v>
      </c>
      <c r="B71" s="13" t="s">
        <v>137</v>
      </c>
      <c r="C71" s="13" t="s">
        <v>138</v>
      </c>
      <c r="D71" s="14">
        <v>5300</v>
      </c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>
        <v>5300</v>
      </c>
      <c r="W71" s="14"/>
      <c r="X71" s="14"/>
      <c r="Y71" s="14"/>
      <c r="Z71" s="14"/>
      <c r="AA71" s="14"/>
    </row>
    <row r="72" spans="1:27" s="1" customFormat="1" ht="18.2" customHeight="1" x14ac:dyDescent="0.2">
      <c r="A72" s="9">
        <v>71</v>
      </c>
      <c r="B72" s="13" t="s">
        <v>139</v>
      </c>
      <c r="C72" s="13" t="s">
        <v>140</v>
      </c>
      <c r="D72" s="14">
        <v>140</v>
      </c>
      <c r="E72" s="14"/>
      <c r="F72" s="14"/>
      <c r="G72" s="15"/>
      <c r="H72" s="15"/>
      <c r="I72" s="15"/>
      <c r="J72" s="15"/>
      <c r="K72" s="15"/>
      <c r="L72" s="15"/>
      <c r="M72" s="15">
        <v>140</v>
      </c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</row>
    <row r="73" spans="1:27" s="1" customFormat="1" ht="18.2" customHeight="1" x14ac:dyDescent="0.2">
      <c r="A73" s="9">
        <v>72</v>
      </c>
      <c r="B73" s="13" t="s">
        <v>141</v>
      </c>
      <c r="C73" s="13" t="s">
        <v>142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</row>
    <row r="74" spans="1:27" s="1" customFormat="1" ht="18.2" customHeight="1" x14ac:dyDescent="0.2">
      <c r="A74" s="9">
        <v>73</v>
      </c>
      <c r="B74" s="13" t="s">
        <v>143</v>
      </c>
      <c r="C74" s="13" t="s">
        <v>144</v>
      </c>
      <c r="D74" s="14">
        <v>19000</v>
      </c>
      <c r="E74" s="14"/>
      <c r="F74" s="14">
        <v>6942.01</v>
      </c>
      <c r="G74" s="15"/>
      <c r="H74" s="15"/>
      <c r="I74" s="15"/>
      <c r="J74" s="15"/>
      <c r="K74" s="15"/>
      <c r="L74" s="15"/>
      <c r="M74" s="15"/>
      <c r="N74" s="15"/>
      <c r="O74" s="15"/>
      <c r="P74" s="15">
        <v>19000</v>
      </c>
      <c r="Q74" s="15"/>
      <c r="R74" s="15">
        <v>6942.01</v>
      </c>
      <c r="S74" s="15"/>
      <c r="T74" s="15"/>
      <c r="U74" s="15"/>
      <c r="V74" s="15"/>
      <c r="W74" s="15"/>
      <c r="X74" s="15"/>
      <c r="Y74" s="15"/>
      <c r="Z74" s="15"/>
      <c r="AA74" s="15"/>
    </row>
    <row r="75" spans="1:27" s="1" customFormat="1" ht="18.2" customHeight="1" x14ac:dyDescent="0.2">
      <c r="A75" s="9">
        <v>74</v>
      </c>
      <c r="B75" s="13" t="s">
        <v>145</v>
      </c>
      <c r="C75" s="13" t="s">
        <v>146</v>
      </c>
      <c r="D75" s="14">
        <v>13646749</v>
      </c>
      <c r="E75" s="14"/>
      <c r="F75" s="14">
        <v>1244741.8700000001</v>
      </c>
      <c r="G75" s="14">
        <v>8381020</v>
      </c>
      <c r="H75" s="14"/>
      <c r="I75" s="14">
        <v>487154.16</v>
      </c>
      <c r="J75" s="14">
        <v>912019</v>
      </c>
      <c r="K75" s="14"/>
      <c r="L75" s="14">
        <v>335988</v>
      </c>
      <c r="M75" s="14">
        <v>61133</v>
      </c>
      <c r="N75" s="14"/>
      <c r="O75" s="14">
        <v>4203</v>
      </c>
      <c r="P75" s="14">
        <v>751300</v>
      </c>
      <c r="Q75" s="14"/>
      <c r="R75" s="14">
        <v>50664.46</v>
      </c>
      <c r="S75" s="14">
        <v>371777</v>
      </c>
      <c r="T75" s="14"/>
      <c r="U75" s="14">
        <v>51455.7</v>
      </c>
      <c r="V75" s="14">
        <v>565000</v>
      </c>
      <c r="W75" s="14"/>
      <c r="X75" s="14">
        <v>69883.41</v>
      </c>
      <c r="Y75" s="14">
        <v>2604500</v>
      </c>
      <c r="Z75" s="14"/>
      <c r="AA75" s="14">
        <v>245393.14</v>
      </c>
    </row>
    <row r="76" spans="1:27" s="1" customFormat="1" ht="18.2" customHeight="1" x14ac:dyDescent="0.2">
      <c r="A76" s="9">
        <v>75</v>
      </c>
      <c r="B76" s="13" t="s">
        <v>147</v>
      </c>
      <c r="C76" s="13" t="s">
        <v>148</v>
      </c>
      <c r="D76" s="14">
        <v>3836818</v>
      </c>
      <c r="E76" s="14"/>
      <c r="F76" s="14">
        <v>921716.38</v>
      </c>
      <c r="G76" s="15">
        <v>3500890</v>
      </c>
      <c r="H76" s="15"/>
      <c r="I76" s="15">
        <v>846690.13</v>
      </c>
      <c r="J76" s="15">
        <v>51000</v>
      </c>
      <c r="K76" s="15"/>
      <c r="L76" s="15">
        <v>11606.49</v>
      </c>
      <c r="M76" s="15">
        <v>2900</v>
      </c>
      <c r="N76" s="15"/>
      <c r="O76" s="15">
        <v>199.42</v>
      </c>
      <c r="P76" s="15"/>
      <c r="Q76" s="15"/>
      <c r="R76" s="15"/>
      <c r="S76" s="15">
        <v>93528</v>
      </c>
      <c r="T76" s="15"/>
      <c r="U76" s="15">
        <v>21861.25</v>
      </c>
      <c r="V76" s="15">
        <v>19000</v>
      </c>
      <c r="W76" s="15"/>
      <c r="X76" s="15">
        <v>926.8</v>
      </c>
      <c r="Y76" s="15">
        <v>169500</v>
      </c>
      <c r="Z76" s="15"/>
      <c r="AA76" s="15">
        <v>40432.29</v>
      </c>
    </row>
    <row r="77" spans="1:27" s="1" customFormat="1" ht="18.2" customHeight="1" x14ac:dyDescent="0.2">
      <c r="A77" s="9">
        <v>76</v>
      </c>
      <c r="B77" s="13" t="s">
        <v>149</v>
      </c>
      <c r="C77" s="13" t="s">
        <v>150</v>
      </c>
      <c r="D77" s="14">
        <v>305161</v>
      </c>
      <c r="E77" s="14"/>
      <c r="F77" s="14">
        <v>191291.86</v>
      </c>
      <c r="G77" s="14">
        <v>76760</v>
      </c>
      <c r="H77" s="14"/>
      <c r="I77" s="14">
        <v>147317.66</v>
      </c>
      <c r="J77" s="14">
        <v>0</v>
      </c>
      <c r="K77" s="14"/>
      <c r="L77" s="14">
        <v>54.88</v>
      </c>
      <c r="M77" s="14">
        <v>222401</v>
      </c>
      <c r="N77" s="14"/>
      <c r="O77" s="14">
        <v>39599.32</v>
      </c>
      <c r="P77" s="14">
        <v>6000</v>
      </c>
      <c r="Q77" s="14"/>
      <c r="R77" s="14">
        <v>4320</v>
      </c>
      <c r="S77" s="14"/>
      <c r="T77" s="14"/>
      <c r="U77" s="14"/>
      <c r="V77" s="14"/>
      <c r="W77" s="14"/>
      <c r="X77" s="14"/>
      <c r="Y77" s="14"/>
      <c r="Z77" s="14"/>
      <c r="AA77" s="14"/>
    </row>
    <row r="78" spans="1:27" s="1" customFormat="1" ht="18.2" customHeight="1" x14ac:dyDescent="0.2">
      <c r="A78" s="9">
        <v>77</v>
      </c>
      <c r="B78" s="13" t="s">
        <v>151</v>
      </c>
      <c r="C78" s="13" t="s">
        <v>152</v>
      </c>
      <c r="D78" s="14">
        <v>280000</v>
      </c>
      <c r="E78" s="14"/>
      <c r="F78" s="14"/>
      <c r="G78" s="15">
        <v>280000</v>
      </c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</row>
    <row r="79" spans="1:27" s="1" customFormat="1" ht="18.2" customHeight="1" x14ac:dyDescent="0.2">
      <c r="A79" s="9">
        <v>78</v>
      </c>
      <c r="B79" s="13" t="s">
        <v>153</v>
      </c>
      <c r="C79" s="13" t="s">
        <v>154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</row>
    <row r="80" spans="1:27" s="1" customFormat="1" ht="18.2" customHeight="1" x14ac:dyDescent="0.2">
      <c r="A80" s="9">
        <v>79</v>
      </c>
      <c r="B80" s="13" t="s">
        <v>155</v>
      </c>
      <c r="C80" s="13" t="s">
        <v>156</v>
      </c>
      <c r="D80" s="14">
        <v>1000</v>
      </c>
      <c r="E80" s="14"/>
      <c r="F80" s="14">
        <v>24.1</v>
      </c>
      <c r="G80" s="15"/>
      <c r="H80" s="15"/>
      <c r="I80" s="15"/>
      <c r="J80" s="15">
        <v>1000</v>
      </c>
      <c r="K80" s="15"/>
      <c r="L80" s="15">
        <v>24.1</v>
      </c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</row>
    <row r="81" spans="1:27" s="1" customFormat="1" ht="18.2" customHeight="1" x14ac:dyDescent="0.2">
      <c r="A81" s="9">
        <v>80</v>
      </c>
      <c r="B81" s="13" t="s">
        <v>157</v>
      </c>
      <c r="C81" s="13" t="s">
        <v>158</v>
      </c>
      <c r="D81" s="14">
        <v>319308</v>
      </c>
      <c r="E81" s="14"/>
      <c r="F81" s="14">
        <v>40919.31</v>
      </c>
      <c r="G81" s="14">
        <v>232700</v>
      </c>
      <c r="H81" s="14"/>
      <c r="I81" s="14">
        <v>38468.9</v>
      </c>
      <c r="J81" s="14">
        <v>5300</v>
      </c>
      <c r="K81" s="14"/>
      <c r="L81" s="14">
        <v>-5079.59</v>
      </c>
      <c r="M81" s="14"/>
      <c r="N81" s="14"/>
      <c r="O81" s="14"/>
      <c r="P81" s="14">
        <v>68900</v>
      </c>
      <c r="Q81" s="14"/>
      <c r="R81" s="14">
        <v>7530</v>
      </c>
      <c r="S81" s="14"/>
      <c r="T81" s="14"/>
      <c r="U81" s="14"/>
      <c r="V81" s="14"/>
      <c r="W81" s="14"/>
      <c r="X81" s="14"/>
      <c r="Y81" s="14">
        <v>12408</v>
      </c>
      <c r="Z81" s="14"/>
      <c r="AA81" s="14"/>
    </row>
    <row r="82" spans="1:27" s="1" customFormat="1" ht="18.2" customHeight="1" x14ac:dyDescent="0.2">
      <c r="A82" s="9">
        <v>81</v>
      </c>
      <c r="B82" s="13" t="s">
        <v>159</v>
      </c>
      <c r="C82" s="13" t="s">
        <v>160</v>
      </c>
      <c r="D82" s="14">
        <v>2159354</v>
      </c>
      <c r="E82" s="14"/>
      <c r="F82" s="14">
        <v>403643.57</v>
      </c>
      <c r="G82" s="15">
        <v>269900</v>
      </c>
      <c r="H82" s="15"/>
      <c r="I82" s="15">
        <v>38502.81</v>
      </c>
      <c r="J82" s="15">
        <v>70320</v>
      </c>
      <c r="K82" s="15"/>
      <c r="L82" s="15"/>
      <c r="M82" s="15">
        <v>12134</v>
      </c>
      <c r="N82" s="15"/>
      <c r="O82" s="15"/>
      <c r="P82" s="15">
        <v>1480000</v>
      </c>
      <c r="Q82" s="15"/>
      <c r="R82" s="15">
        <v>363617.96</v>
      </c>
      <c r="S82" s="15">
        <v>100000</v>
      </c>
      <c r="T82" s="15"/>
      <c r="U82" s="15"/>
      <c r="V82" s="15"/>
      <c r="W82" s="15"/>
      <c r="X82" s="15"/>
      <c r="Y82" s="15">
        <v>227000</v>
      </c>
      <c r="Z82" s="15"/>
      <c r="AA82" s="15">
        <v>1522.8</v>
      </c>
    </row>
    <row r="83" spans="1:27" s="1" customFormat="1" ht="18.2" customHeight="1" x14ac:dyDescent="0.2">
      <c r="A83" s="9">
        <v>82</v>
      </c>
      <c r="B83" s="13" t="s">
        <v>161</v>
      </c>
      <c r="C83" s="13" t="s">
        <v>162</v>
      </c>
      <c r="D83" s="14">
        <v>365201</v>
      </c>
      <c r="E83" s="14"/>
      <c r="F83" s="14">
        <v>61282.45</v>
      </c>
      <c r="G83" s="14">
        <v>179000</v>
      </c>
      <c r="H83" s="14"/>
      <c r="I83" s="14">
        <v>22765.93</v>
      </c>
      <c r="J83" s="14">
        <v>28363</v>
      </c>
      <c r="K83" s="14"/>
      <c r="L83" s="14">
        <v>3426.07</v>
      </c>
      <c r="M83" s="14">
        <v>114438</v>
      </c>
      <c r="N83" s="14"/>
      <c r="O83" s="14">
        <v>23091.58</v>
      </c>
      <c r="P83" s="14">
        <v>43400</v>
      </c>
      <c r="Q83" s="14"/>
      <c r="R83" s="14">
        <v>11998.87</v>
      </c>
      <c r="S83" s="14"/>
      <c r="T83" s="14"/>
      <c r="U83" s="14"/>
      <c r="V83" s="14"/>
      <c r="W83" s="14"/>
      <c r="X83" s="14"/>
      <c r="Y83" s="14"/>
      <c r="Z83" s="14"/>
      <c r="AA83" s="14"/>
    </row>
    <row r="84" spans="1:27" s="1" customFormat="1" ht="18.2" customHeight="1" x14ac:dyDescent="0.2">
      <c r="A84" s="9">
        <v>83</v>
      </c>
      <c r="B84" s="13"/>
      <c r="C84" s="13" t="s">
        <v>163</v>
      </c>
      <c r="D84" s="14">
        <v>12000</v>
      </c>
      <c r="E84" s="14"/>
      <c r="F84" s="14">
        <v>1176</v>
      </c>
      <c r="G84" s="15">
        <v>12000</v>
      </c>
      <c r="H84" s="15"/>
      <c r="I84" s="15">
        <v>1176</v>
      </c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</row>
    <row r="85" spans="1:27" s="1" customFormat="1" ht="18.2" customHeight="1" x14ac:dyDescent="0.2">
      <c r="A85" s="9">
        <v>84</v>
      </c>
      <c r="B85" s="10" t="s">
        <v>164</v>
      </c>
      <c r="C85" s="10" t="s">
        <v>165</v>
      </c>
      <c r="D85" s="11">
        <v>4829961</v>
      </c>
      <c r="E85" s="11"/>
      <c r="F85" s="11">
        <v>737583.9</v>
      </c>
      <c r="G85" s="11">
        <v>3125310</v>
      </c>
      <c r="H85" s="11"/>
      <c r="I85" s="11">
        <v>516946.98</v>
      </c>
      <c r="J85" s="11">
        <v>229095</v>
      </c>
      <c r="K85" s="11"/>
      <c r="L85" s="11">
        <v>21386.02</v>
      </c>
      <c r="M85" s="11">
        <v>168110</v>
      </c>
      <c r="N85" s="11"/>
      <c r="O85" s="11">
        <v>13910.22</v>
      </c>
      <c r="P85" s="11">
        <v>250000</v>
      </c>
      <c r="Q85" s="11"/>
      <c r="R85" s="11">
        <v>12302.26</v>
      </c>
      <c r="S85" s="11">
        <v>197370</v>
      </c>
      <c r="T85" s="11"/>
      <c r="U85" s="11">
        <v>31611.55</v>
      </c>
      <c r="V85" s="11">
        <v>178800</v>
      </c>
      <c r="W85" s="11"/>
      <c r="X85" s="11">
        <v>32540.27</v>
      </c>
      <c r="Y85" s="11">
        <v>681276</v>
      </c>
      <c r="Z85" s="11"/>
      <c r="AA85" s="11">
        <v>108886.6</v>
      </c>
    </row>
    <row r="86" spans="1:27" s="1" customFormat="1" ht="18.2" customHeight="1" x14ac:dyDescent="0.2">
      <c r="A86" s="9">
        <v>85</v>
      </c>
      <c r="B86" s="13" t="s">
        <v>166</v>
      </c>
      <c r="C86" s="13" t="s">
        <v>167</v>
      </c>
      <c r="D86" s="14">
        <v>922253</v>
      </c>
      <c r="E86" s="14"/>
      <c r="F86" s="14">
        <v>123183.28</v>
      </c>
      <c r="G86" s="15">
        <v>296040</v>
      </c>
      <c r="H86" s="15"/>
      <c r="I86" s="15">
        <v>28137.79</v>
      </c>
      <c r="J86" s="15">
        <v>9700</v>
      </c>
      <c r="K86" s="15"/>
      <c r="L86" s="15">
        <v>1190.1600000000001</v>
      </c>
      <c r="M86" s="15">
        <v>21456</v>
      </c>
      <c r="N86" s="15"/>
      <c r="O86" s="15">
        <v>5364</v>
      </c>
      <c r="P86" s="15">
        <v>250000</v>
      </c>
      <c r="Q86" s="15"/>
      <c r="R86" s="15">
        <v>12302.26</v>
      </c>
      <c r="S86" s="15">
        <v>94370</v>
      </c>
      <c r="T86" s="15"/>
      <c r="U86" s="15">
        <v>14802.33</v>
      </c>
      <c r="V86" s="15">
        <v>39000</v>
      </c>
      <c r="W86" s="15"/>
      <c r="X86" s="15">
        <v>989.24</v>
      </c>
      <c r="Y86" s="15">
        <v>211687</v>
      </c>
      <c r="Z86" s="15"/>
      <c r="AA86" s="15">
        <v>60397.5</v>
      </c>
    </row>
    <row r="87" spans="1:27" s="1" customFormat="1" ht="18.2" customHeight="1" x14ac:dyDescent="0.2">
      <c r="A87" s="9">
        <v>86</v>
      </c>
      <c r="B87" s="13" t="s">
        <v>168</v>
      </c>
      <c r="C87" s="13" t="s">
        <v>169</v>
      </c>
      <c r="D87" s="14">
        <v>3296121</v>
      </c>
      <c r="E87" s="14"/>
      <c r="F87" s="14">
        <v>536367.69999999995</v>
      </c>
      <c r="G87" s="14">
        <v>2722270</v>
      </c>
      <c r="H87" s="14"/>
      <c r="I87" s="14">
        <v>470965.19</v>
      </c>
      <c r="J87" s="14">
        <v>219395</v>
      </c>
      <c r="K87" s="14"/>
      <c r="L87" s="14">
        <v>20195.86</v>
      </c>
      <c r="M87" s="14">
        <v>22456</v>
      </c>
      <c r="N87" s="14"/>
      <c r="O87" s="14">
        <v>2389.63</v>
      </c>
      <c r="P87" s="14"/>
      <c r="Q87" s="14"/>
      <c r="R87" s="14"/>
      <c r="S87" s="14">
        <v>103000</v>
      </c>
      <c r="T87" s="14"/>
      <c r="U87" s="14">
        <v>16809.22</v>
      </c>
      <c r="V87" s="14">
        <v>49000</v>
      </c>
      <c r="W87" s="14"/>
      <c r="X87" s="14">
        <v>11756.6</v>
      </c>
      <c r="Y87" s="14">
        <v>180000</v>
      </c>
      <c r="Z87" s="14"/>
      <c r="AA87" s="14">
        <v>14251.2</v>
      </c>
    </row>
    <row r="88" spans="1:27" s="1" customFormat="1" ht="18.2" customHeight="1" x14ac:dyDescent="0.2">
      <c r="A88" s="9">
        <v>87</v>
      </c>
      <c r="B88" s="13" t="s">
        <v>170</v>
      </c>
      <c r="C88" s="13" t="s">
        <v>171</v>
      </c>
      <c r="D88" s="14">
        <v>245446</v>
      </c>
      <c r="E88" s="14"/>
      <c r="F88" s="14">
        <v>32843.800000000003</v>
      </c>
      <c r="G88" s="15">
        <v>88000</v>
      </c>
      <c r="H88" s="15"/>
      <c r="I88" s="15">
        <v>564</v>
      </c>
      <c r="J88" s="15"/>
      <c r="K88" s="15"/>
      <c r="L88" s="15"/>
      <c r="M88" s="15">
        <v>97646</v>
      </c>
      <c r="N88" s="15"/>
      <c r="O88" s="15">
        <v>180</v>
      </c>
      <c r="P88" s="15"/>
      <c r="Q88" s="15"/>
      <c r="R88" s="15"/>
      <c r="S88" s="15"/>
      <c r="T88" s="15"/>
      <c r="U88" s="15"/>
      <c r="V88" s="15">
        <v>800</v>
      </c>
      <c r="W88" s="15"/>
      <c r="X88" s="15"/>
      <c r="Y88" s="15">
        <v>59000</v>
      </c>
      <c r="Z88" s="15"/>
      <c r="AA88" s="15">
        <v>32099.8</v>
      </c>
    </row>
    <row r="89" spans="1:27" s="1" customFormat="1" ht="18.2" customHeight="1" x14ac:dyDescent="0.2">
      <c r="A89" s="9">
        <v>88</v>
      </c>
      <c r="B89" s="13" t="s">
        <v>172</v>
      </c>
      <c r="C89" s="13" t="s">
        <v>173</v>
      </c>
      <c r="D89" s="14"/>
      <c r="E89" s="14"/>
      <c r="F89" s="14">
        <v>17280</v>
      </c>
      <c r="G89" s="14"/>
      <c r="H89" s="14"/>
      <c r="I89" s="14">
        <v>17280</v>
      </c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</row>
    <row r="90" spans="1:27" s="1" customFormat="1" ht="18.2" customHeight="1" x14ac:dyDescent="0.2">
      <c r="A90" s="9">
        <v>89</v>
      </c>
      <c r="B90" s="13" t="s">
        <v>174</v>
      </c>
      <c r="C90" s="13" t="s">
        <v>175</v>
      </c>
      <c r="D90" s="14">
        <v>339589</v>
      </c>
      <c r="E90" s="14"/>
      <c r="F90" s="14">
        <v>21932.53</v>
      </c>
      <c r="G90" s="15">
        <v>19000</v>
      </c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>
        <v>90000</v>
      </c>
      <c r="W90" s="15"/>
      <c r="X90" s="15">
        <v>19794.43</v>
      </c>
      <c r="Y90" s="15">
        <v>230589</v>
      </c>
      <c r="Z90" s="15"/>
      <c r="AA90" s="15">
        <v>2138.1</v>
      </c>
    </row>
    <row r="91" spans="1:27" s="1" customFormat="1" ht="18.2" customHeight="1" x14ac:dyDescent="0.2">
      <c r="A91" s="9">
        <v>90</v>
      </c>
      <c r="B91" s="13"/>
      <c r="C91" s="13" t="s">
        <v>176</v>
      </c>
      <c r="D91" s="14">
        <v>26552</v>
      </c>
      <c r="E91" s="14"/>
      <c r="F91" s="14">
        <v>5976.59</v>
      </c>
      <c r="G91" s="14"/>
      <c r="H91" s="14"/>
      <c r="I91" s="14"/>
      <c r="J91" s="14"/>
      <c r="K91" s="14"/>
      <c r="L91" s="14"/>
      <c r="M91" s="14">
        <v>26552</v>
      </c>
      <c r="N91" s="14"/>
      <c r="O91" s="14">
        <v>5976.59</v>
      </c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</row>
    <row r="92" spans="1:27" s="1" customFormat="1" ht="18.2" customHeight="1" x14ac:dyDescent="0.2">
      <c r="A92" s="9">
        <v>91</v>
      </c>
      <c r="B92" s="10" t="s">
        <v>177</v>
      </c>
      <c r="C92" s="10" t="s">
        <v>178</v>
      </c>
      <c r="D92" s="11">
        <v>11288190</v>
      </c>
      <c r="E92" s="11"/>
      <c r="F92" s="11">
        <v>1705357.4</v>
      </c>
      <c r="G92" s="12">
        <v>5337260</v>
      </c>
      <c r="H92" s="12"/>
      <c r="I92" s="12">
        <v>1134437.7</v>
      </c>
      <c r="J92" s="12">
        <v>294245</v>
      </c>
      <c r="K92" s="12"/>
      <c r="L92" s="12">
        <v>23240.47</v>
      </c>
      <c r="M92" s="12">
        <v>103370</v>
      </c>
      <c r="N92" s="12"/>
      <c r="O92" s="12">
        <v>5966.16</v>
      </c>
      <c r="P92" s="12">
        <v>708000</v>
      </c>
      <c r="Q92" s="12"/>
      <c r="R92" s="12">
        <v>69932.210000000006</v>
      </c>
      <c r="S92" s="12">
        <v>716785</v>
      </c>
      <c r="T92" s="12"/>
      <c r="U92" s="12">
        <v>147210.12</v>
      </c>
      <c r="V92" s="12">
        <v>520692</v>
      </c>
      <c r="W92" s="12"/>
      <c r="X92" s="12">
        <v>72229.539999999994</v>
      </c>
      <c r="Y92" s="12">
        <v>3607838</v>
      </c>
      <c r="Z92" s="12"/>
      <c r="AA92" s="12">
        <v>252341.2</v>
      </c>
    </row>
    <row r="93" spans="1:27" s="1" customFormat="1" ht="18.2" customHeight="1" x14ac:dyDescent="0.2">
      <c r="A93" s="9">
        <v>92</v>
      </c>
      <c r="B93" s="13" t="s">
        <v>179</v>
      </c>
      <c r="C93" s="13" t="s">
        <v>180</v>
      </c>
      <c r="D93" s="14">
        <v>1069300</v>
      </c>
      <c r="E93" s="14"/>
      <c r="F93" s="14">
        <v>25444.3</v>
      </c>
      <c r="G93" s="14">
        <v>1009300</v>
      </c>
      <c r="H93" s="14"/>
      <c r="I93" s="14">
        <v>2445.6</v>
      </c>
      <c r="J93" s="14"/>
      <c r="K93" s="14"/>
      <c r="L93" s="14"/>
      <c r="M93" s="14"/>
      <c r="N93" s="14"/>
      <c r="O93" s="14"/>
      <c r="P93" s="14">
        <v>0</v>
      </c>
      <c r="Q93" s="14"/>
      <c r="R93" s="14"/>
      <c r="S93" s="14">
        <v>60000</v>
      </c>
      <c r="T93" s="14"/>
      <c r="U93" s="14">
        <v>22998.7</v>
      </c>
      <c r="V93" s="14"/>
      <c r="W93" s="14"/>
      <c r="X93" s="14"/>
      <c r="Y93" s="14"/>
      <c r="Z93" s="14"/>
      <c r="AA93" s="14"/>
    </row>
    <row r="94" spans="1:27" s="1" customFormat="1" ht="18.2" customHeight="1" x14ac:dyDescent="0.2">
      <c r="A94" s="9">
        <v>93</v>
      </c>
      <c r="B94" s="13" t="s">
        <v>181</v>
      </c>
      <c r="C94" s="13" t="s">
        <v>182</v>
      </c>
      <c r="D94" s="14"/>
      <c r="E94" s="14"/>
      <c r="F94" s="14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</row>
    <row r="95" spans="1:27" s="1" customFormat="1" ht="18.2" customHeight="1" x14ac:dyDescent="0.2">
      <c r="A95" s="9">
        <v>94</v>
      </c>
      <c r="B95" s="13" t="s">
        <v>183</v>
      </c>
      <c r="C95" s="13" t="s">
        <v>184</v>
      </c>
      <c r="D95" s="14">
        <v>1706910</v>
      </c>
      <c r="E95" s="14"/>
      <c r="F95" s="14">
        <v>103927.62</v>
      </c>
      <c r="G95" s="14">
        <v>399000</v>
      </c>
      <c r="H95" s="14"/>
      <c r="I95" s="14"/>
      <c r="J95" s="14">
        <v>161000</v>
      </c>
      <c r="K95" s="14"/>
      <c r="L95" s="14">
        <v>98.39</v>
      </c>
      <c r="M95" s="14">
        <v>75878</v>
      </c>
      <c r="N95" s="14"/>
      <c r="O95" s="14">
        <v>4824.55</v>
      </c>
      <c r="P95" s="14">
        <v>175000</v>
      </c>
      <c r="Q95" s="14"/>
      <c r="R95" s="14"/>
      <c r="S95" s="14">
        <v>102000</v>
      </c>
      <c r="T95" s="14"/>
      <c r="U95" s="14">
        <v>12711.93</v>
      </c>
      <c r="V95" s="14">
        <v>285642</v>
      </c>
      <c r="W95" s="14"/>
      <c r="X95" s="14">
        <v>18556.32</v>
      </c>
      <c r="Y95" s="14">
        <v>508390</v>
      </c>
      <c r="Z95" s="14"/>
      <c r="AA95" s="14">
        <v>67736.429999999993</v>
      </c>
    </row>
    <row r="96" spans="1:27" s="1" customFormat="1" ht="18.2" customHeight="1" x14ac:dyDescent="0.2">
      <c r="A96" s="9">
        <v>95</v>
      </c>
      <c r="B96" s="13" t="s">
        <v>185</v>
      </c>
      <c r="C96" s="13" t="s">
        <v>186</v>
      </c>
      <c r="D96" s="14">
        <v>3522570</v>
      </c>
      <c r="E96" s="14"/>
      <c r="F96" s="14">
        <v>996663.35</v>
      </c>
      <c r="G96" s="15">
        <v>2387570</v>
      </c>
      <c r="H96" s="15"/>
      <c r="I96" s="15">
        <v>846434.46</v>
      </c>
      <c r="J96" s="15">
        <v>72000</v>
      </c>
      <c r="K96" s="15"/>
      <c r="L96" s="15">
        <v>11804.16</v>
      </c>
      <c r="M96" s="15">
        <v>5800</v>
      </c>
      <c r="N96" s="15"/>
      <c r="O96" s="15">
        <v>61.41</v>
      </c>
      <c r="P96" s="15">
        <v>215000</v>
      </c>
      <c r="Q96" s="15"/>
      <c r="R96" s="15">
        <v>10241.1</v>
      </c>
      <c r="S96" s="15">
        <v>435000</v>
      </c>
      <c r="T96" s="15"/>
      <c r="U96" s="15">
        <v>64841.31</v>
      </c>
      <c r="V96" s="15">
        <v>50000</v>
      </c>
      <c r="W96" s="15"/>
      <c r="X96" s="15">
        <v>13141.2</v>
      </c>
      <c r="Y96" s="15">
        <v>357200</v>
      </c>
      <c r="Z96" s="15"/>
      <c r="AA96" s="15">
        <v>50139.71</v>
      </c>
    </row>
    <row r="97" spans="1:27" s="1" customFormat="1" ht="18.2" customHeight="1" x14ac:dyDescent="0.2">
      <c r="A97" s="9">
        <v>96</v>
      </c>
      <c r="B97" s="13" t="s">
        <v>187</v>
      </c>
      <c r="C97" s="13" t="s">
        <v>188</v>
      </c>
      <c r="D97" s="14">
        <v>4989410</v>
      </c>
      <c r="E97" s="14"/>
      <c r="F97" s="14">
        <v>579322.13</v>
      </c>
      <c r="G97" s="14">
        <v>1541390</v>
      </c>
      <c r="H97" s="14"/>
      <c r="I97" s="14">
        <v>285557.64</v>
      </c>
      <c r="J97" s="14">
        <v>61245</v>
      </c>
      <c r="K97" s="14"/>
      <c r="L97" s="14">
        <v>11337.92</v>
      </c>
      <c r="M97" s="14">
        <v>21692</v>
      </c>
      <c r="N97" s="14"/>
      <c r="O97" s="14">
        <v>1080.2</v>
      </c>
      <c r="P97" s="14">
        <v>318000</v>
      </c>
      <c r="Q97" s="14"/>
      <c r="R97" s="14">
        <v>59691.11</v>
      </c>
      <c r="S97" s="14">
        <v>119785</v>
      </c>
      <c r="T97" s="14"/>
      <c r="U97" s="14">
        <v>46658.18</v>
      </c>
      <c r="V97" s="14">
        <v>185050</v>
      </c>
      <c r="W97" s="14"/>
      <c r="X97" s="14">
        <v>40532.019999999997</v>
      </c>
      <c r="Y97" s="14">
        <v>2742248</v>
      </c>
      <c r="Z97" s="14"/>
      <c r="AA97" s="14">
        <v>134465.06</v>
      </c>
    </row>
    <row r="98" spans="1:27" s="1" customFormat="1" ht="18.2" customHeight="1" x14ac:dyDescent="0.2">
      <c r="A98" s="9">
        <v>97</v>
      </c>
      <c r="B98" s="13"/>
      <c r="C98" s="13" t="s">
        <v>189</v>
      </c>
      <c r="D98" s="14"/>
      <c r="E98" s="14"/>
      <c r="F98" s="14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</row>
    <row r="99" spans="1:27" s="1" customFormat="1" ht="18.2" customHeight="1" x14ac:dyDescent="0.2">
      <c r="A99" s="9">
        <v>98</v>
      </c>
      <c r="B99" s="10" t="s">
        <v>190</v>
      </c>
      <c r="C99" s="10" t="s">
        <v>191</v>
      </c>
      <c r="D99" s="11">
        <v>1395502</v>
      </c>
      <c r="E99" s="11"/>
      <c r="F99" s="11">
        <v>42482.38</v>
      </c>
      <c r="G99" s="11">
        <v>25900</v>
      </c>
      <c r="H99" s="11"/>
      <c r="I99" s="11">
        <v>19558.32</v>
      </c>
      <c r="J99" s="11">
        <v>17545</v>
      </c>
      <c r="K99" s="11"/>
      <c r="L99" s="11">
        <v>4465.1499999999996</v>
      </c>
      <c r="M99" s="11">
        <v>18912</v>
      </c>
      <c r="N99" s="11"/>
      <c r="O99" s="11">
        <v>3233.46</v>
      </c>
      <c r="P99" s="11">
        <v>1206000</v>
      </c>
      <c r="Q99" s="11"/>
      <c r="R99" s="11">
        <v>12669.97</v>
      </c>
      <c r="S99" s="11">
        <v>10000</v>
      </c>
      <c r="T99" s="11"/>
      <c r="U99" s="11">
        <v>1545.6</v>
      </c>
      <c r="V99" s="11">
        <v>117145</v>
      </c>
      <c r="W99" s="11"/>
      <c r="X99" s="11">
        <v>1009.88</v>
      </c>
      <c r="Y99" s="11"/>
      <c r="Z99" s="11"/>
      <c r="AA99" s="11"/>
    </row>
    <row r="100" spans="1:27" s="1" customFormat="1" ht="18.2" customHeight="1" x14ac:dyDescent="0.2">
      <c r="A100" s="9">
        <v>99</v>
      </c>
      <c r="B100" s="13" t="s">
        <v>192</v>
      </c>
      <c r="C100" s="13" t="s">
        <v>193</v>
      </c>
      <c r="D100" s="14"/>
      <c r="E100" s="14"/>
      <c r="F100" s="14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</row>
    <row r="101" spans="1:27" s="1" customFormat="1" ht="18.2" customHeight="1" x14ac:dyDescent="0.2">
      <c r="A101" s="9">
        <v>100</v>
      </c>
      <c r="B101" s="13" t="s">
        <v>194</v>
      </c>
      <c r="C101" s="13" t="s">
        <v>195</v>
      </c>
      <c r="D101" s="14">
        <v>1285700</v>
      </c>
      <c r="E101" s="14"/>
      <c r="F101" s="14">
        <v>10801.88</v>
      </c>
      <c r="G101" s="14"/>
      <c r="H101" s="14"/>
      <c r="I101" s="14"/>
      <c r="J101" s="14"/>
      <c r="K101" s="14"/>
      <c r="L101" s="14"/>
      <c r="M101" s="14"/>
      <c r="N101" s="14"/>
      <c r="O101" s="14"/>
      <c r="P101" s="14">
        <v>1200000</v>
      </c>
      <c r="Q101" s="14"/>
      <c r="R101" s="14">
        <v>9792</v>
      </c>
      <c r="S101" s="14"/>
      <c r="T101" s="14"/>
      <c r="U101" s="14"/>
      <c r="V101" s="14">
        <v>85700</v>
      </c>
      <c r="W101" s="14"/>
      <c r="X101" s="14">
        <v>1009.88</v>
      </c>
      <c r="Y101" s="14"/>
      <c r="Z101" s="14"/>
      <c r="AA101" s="14"/>
    </row>
    <row r="102" spans="1:27" s="1" customFormat="1" ht="18.2" customHeight="1" x14ac:dyDescent="0.2">
      <c r="A102" s="9">
        <v>101</v>
      </c>
      <c r="B102" s="13" t="s">
        <v>196</v>
      </c>
      <c r="C102" s="13" t="s">
        <v>197</v>
      </c>
      <c r="D102" s="14">
        <v>39500</v>
      </c>
      <c r="E102" s="14"/>
      <c r="F102" s="14">
        <v>163.41999999999999</v>
      </c>
      <c r="G102" s="15">
        <v>9500</v>
      </c>
      <c r="H102" s="15"/>
      <c r="I102" s="15">
        <v>163.41999999999999</v>
      </c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>
        <v>30000</v>
      </c>
      <c r="W102" s="15"/>
      <c r="X102" s="15"/>
      <c r="Y102" s="15"/>
      <c r="Z102" s="15"/>
      <c r="AA102" s="15"/>
    </row>
    <row r="103" spans="1:27" s="1" customFormat="1" ht="18.2" customHeight="1" x14ac:dyDescent="0.2">
      <c r="A103" s="9">
        <v>102</v>
      </c>
      <c r="B103" s="13" t="s">
        <v>198</v>
      </c>
      <c r="C103" s="13" t="s">
        <v>199</v>
      </c>
      <c r="D103" s="14">
        <v>16000</v>
      </c>
      <c r="E103" s="14"/>
      <c r="F103" s="14">
        <v>4423.57</v>
      </c>
      <c r="G103" s="14"/>
      <c r="H103" s="14"/>
      <c r="I103" s="14"/>
      <c r="J103" s="14"/>
      <c r="K103" s="14"/>
      <c r="L103" s="14"/>
      <c r="M103" s="14"/>
      <c r="N103" s="14"/>
      <c r="O103" s="14"/>
      <c r="P103" s="14">
        <v>6000</v>
      </c>
      <c r="Q103" s="14"/>
      <c r="R103" s="14">
        <v>2877.97</v>
      </c>
      <c r="S103" s="14">
        <v>10000</v>
      </c>
      <c r="T103" s="14"/>
      <c r="U103" s="14">
        <v>1545.6</v>
      </c>
      <c r="V103" s="14"/>
      <c r="W103" s="14"/>
      <c r="X103" s="14"/>
      <c r="Y103" s="14"/>
      <c r="Z103" s="14"/>
      <c r="AA103" s="14"/>
    </row>
    <row r="104" spans="1:27" s="1" customFormat="1" ht="18.2" customHeight="1" x14ac:dyDescent="0.2">
      <c r="A104" s="9">
        <v>103</v>
      </c>
      <c r="B104" s="13" t="s">
        <v>200</v>
      </c>
      <c r="C104" s="13" t="s">
        <v>201</v>
      </c>
      <c r="D104" s="14">
        <v>54302</v>
      </c>
      <c r="E104" s="14"/>
      <c r="F104" s="14">
        <v>27093.51</v>
      </c>
      <c r="G104" s="15">
        <v>16400</v>
      </c>
      <c r="H104" s="15"/>
      <c r="I104" s="15">
        <v>19394.900000000001</v>
      </c>
      <c r="J104" s="15">
        <v>17545</v>
      </c>
      <c r="K104" s="15"/>
      <c r="L104" s="15">
        <v>4465.1499999999996</v>
      </c>
      <c r="M104" s="15">
        <v>18912</v>
      </c>
      <c r="N104" s="15"/>
      <c r="O104" s="15">
        <v>3233.46</v>
      </c>
      <c r="P104" s="15"/>
      <c r="Q104" s="15"/>
      <c r="R104" s="15"/>
      <c r="S104" s="15"/>
      <c r="T104" s="15"/>
      <c r="U104" s="15"/>
      <c r="V104" s="15">
        <v>1445</v>
      </c>
      <c r="W104" s="15"/>
      <c r="X104" s="15"/>
      <c r="Y104" s="15"/>
      <c r="Z104" s="15"/>
      <c r="AA104" s="15"/>
    </row>
    <row r="105" spans="1:27" s="1" customFormat="1" ht="18.2" customHeight="1" x14ac:dyDescent="0.2">
      <c r="A105" s="9">
        <v>104</v>
      </c>
      <c r="B105" s="13"/>
      <c r="C105" s="13" t="s">
        <v>202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</row>
    <row r="106" spans="1:27" s="1" customFormat="1" ht="18.2" customHeight="1" x14ac:dyDescent="0.2">
      <c r="A106" s="9">
        <v>106</v>
      </c>
      <c r="B106" s="10" t="s">
        <v>203</v>
      </c>
      <c r="C106" s="10" t="s">
        <v>204</v>
      </c>
      <c r="D106" s="11">
        <v>20778301.77</v>
      </c>
      <c r="E106" s="11"/>
      <c r="F106" s="11">
        <v>4090214.42</v>
      </c>
      <c r="G106" s="12">
        <v>13330330</v>
      </c>
      <c r="H106" s="12"/>
      <c r="I106" s="12">
        <v>2796561.54</v>
      </c>
      <c r="J106" s="12">
        <v>908182</v>
      </c>
      <c r="K106" s="12"/>
      <c r="L106" s="12">
        <v>185757.23</v>
      </c>
      <c r="M106" s="12">
        <v>340422</v>
      </c>
      <c r="N106" s="12"/>
      <c r="O106" s="12">
        <v>49439.49</v>
      </c>
      <c r="P106" s="12">
        <v>1639453</v>
      </c>
      <c r="Q106" s="12"/>
      <c r="R106" s="12">
        <v>299737.87</v>
      </c>
      <c r="S106" s="12">
        <v>1376413.8</v>
      </c>
      <c r="T106" s="12"/>
      <c r="U106" s="12">
        <v>260667.18</v>
      </c>
      <c r="V106" s="12">
        <v>939939</v>
      </c>
      <c r="W106" s="12"/>
      <c r="X106" s="12">
        <v>173680.8</v>
      </c>
      <c r="Y106" s="12">
        <v>2243561.9700000002</v>
      </c>
      <c r="Z106" s="12"/>
      <c r="AA106" s="12">
        <v>324370.31</v>
      </c>
    </row>
    <row r="107" spans="1:27" s="1" customFormat="1" ht="18.2" customHeight="1" x14ac:dyDescent="0.2">
      <c r="A107" s="9">
        <v>107</v>
      </c>
      <c r="B107" s="13" t="s">
        <v>205</v>
      </c>
      <c r="C107" s="13" t="s">
        <v>206</v>
      </c>
      <c r="D107" s="14">
        <v>8091275</v>
      </c>
      <c r="E107" s="14"/>
      <c r="F107" s="14">
        <v>1759178.83</v>
      </c>
      <c r="G107" s="14">
        <v>6995550</v>
      </c>
      <c r="H107" s="14"/>
      <c r="I107" s="14">
        <v>1547116.49</v>
      </c>
      <c r="J107" s="14">
        <v>336925</v>
      </c>
      <c r="K107" s="14"/>
      <c r="L107" s="14">
        <v>71042.87</v>
      </c>
      <c r="M107" s="14">
        <v>14482</v>
      </c>
      <c r="N107" s="14"/>
      <c r="O107" s="14">
        <v>1749.7</v>
      </c>
      <c r="P107" s="14">
        <v>29400</v>
      </c>
      <c r="Q107" s="14"/>
      <c r="R107" s="14">
        <v>6036.85</v>
      </c>
      <c r="S107" s="14">
        <v>240080</v>
      </c>
      <c r="T107" s="14"/>
      <c r="U107" s="14">
        <v>73472.13</v>
      </c>
      <c r="V107" s="14">
        <v>369100</v>
      </c>
      <c r="W107" s="14"/>
      <c r="X107" s="14">
        <v>58327.43</v>
      </c>
      <c r="Y107" s="14">
        <v>105738</v>
      </c>
      <c r="Z107" s="14"/>
      <c r="AA107" s="14">
        <v>1433.36</v>
      </c>
    </row>
    <row r="108" spans="1:27" s="1" customFormat="1" ht="18.2" customHeight="1" x14ac:dyDescent="0.2">
      <c r="A108" s="9">
        <v>108</v>
      </c>
      <c r="B108" s="13" t="s">
        <v>207</v>
      </c>
      <c r="C108" s="13" t="s">
        <v>208</v>
      </c>
      <c r="D108" s="14">
        <v>1420000</v>
      </c>
      <c r="E108" s="14"/>
      <c r="F108" s="14">
        <v>90007.29</v>
      </c>
      <c r="G108" s="15">
        <v>1353300</v>
      </c>
      <c r="H108" s="15"/>
      <c r="I108" s="15">
        <v>84282.79</v>
      </c>
      <c r="J108" s="15"/>
      <c r="K108" s="15"/>
      <c r="L108" s="15"/>
      <c r="M108" s="15"/>
      <c r="N108" s="15"/>
      <c r="O108" s="15"/>
      <c r="P108" s="15"/>
      <c r="Q108" s="15"/>
      <c r="R108" s="15"/>
      <c r="S108" s="15">
        <v>57000</v>
      </c>
      <c r="T108" s="15"/>
      <c r="U108" s="15">
        <v>4405.0600000000004</v>
      </c>
      <c r="V108" s="15">
        <v>7700</v>
      </c>
      <c r="W108" s="15"/>
      <c r="X108" s="15">
        <v>217.84</v>
      </c>
      <c r="Y108" s="15">
        <v>2000</v>
      </c>
      <c r="Z108" s="15"/>
      <c r="AA108" s="15">
        <v>1101.5999999999999</v>
      </c>
    </row>
    <row r="109" spans="1:27" s="1" customFormat="1" ht="18.2" customHeight="1" x14ac:dyDescent="0.2">
      <c r="A109" s="9">
        <v>111</v>
      </c>
      <c r="B109" s="13" t="s">
        <v>209</v>
      </c>
      <c r="C109" s="13" t="s">
        <v>210</v>
      </c>
      <c r="D109" s="14">
        <v>1366240.45</v>
      </c>
      <c r="E109" s="14"/>
      <c r="F109" s="14">
        <v>344720.79</v>
      </c>
      <c r="G109" s="14">
        <v>467130</v>
      </c>
      <c r="H109" s="14"/>
      <c r="I109" s="14">
        <v>201374.45</v>
      </c>
      <c r="J109" s="14">
        <v>45370</v>
      </c>
      <c r="K109" s="14"/>
      <c r="L109" s="14">
        <v>4663.22</v>
      </c>
      <c r="M109" s="14">
        <v>91757</v>
      </c>
      <c r="N109" s="14"/>
      <c r="O109" s="14">
        <v>16878.240000000002</v>
      </c>
      <c r="P109" s="14">
        <v>56880</v>
      </c>
      <c r="Q109" s="14"/>
      <c r="R109" s="14">
        <v>15444.91</v>
      </c>
      <c r="S109" s="14">
        <v>85418</v>
      </c>
      <c r="T109" s="14"/>
      <c r="U109" s="14">
        <v>18280.05</v>
      </c>
      <c r="V109" s="14">
        <v>14700</v>
      </c>
      <c r="W109" s="14"/>
      <c r="X109" s="14">
        <v>1018.21</v>
      </c>
      <c r="Y109" s="14">
        <v>604985.44999999995</v>
      </c>
      <c r="Z109" s="14"/>
      <c r="AA109" s="14">
        <v>87061.71</v>
      </c>
    </row>
    <row r="110" spans="1:27" s="1" customFormat="1" ht="18.2" customHeight="1" x14ac:dyDescent="0.2">
      <c r="A110" s="9">
        <v>113</v>
      </c>
      <c r="B110" s="13" t="s">
        <v>211</v>
      </c>
      <c r="C110" s="13" t="s">
        <v>212</v>
      </c>
      <c r="D110" s="14">
        <v>775164.92</v>
      </c>
      <c r="E110" s="14"/>
      <c r="F110" s="14">
        <v>238886.7</v>
      </c>
      <c r="G110" s="15">
        <v>268460</v>
      </c>
      <c r="H110" s="15"/>
      <c r="I110" s="15">
        <v>117460</v>
      </c>
      <c r="J110" s="15"/>
      <c r="K110" s="15"/>
      <c r="L110" s="15"/>
      <c r="M110" s="15"/>
      <c r="N110" s="15"/>
      <c r="O110" s="15"/>
      <c r="P110" s="15">
        <v>104453</v>
      </c>
      <c r="Q110" s="15"/>
      <c r="R110" s="15">
        <v>85802.04</v>
      </c>
      <c r="S110" s="15">
        <v>253050</v>
      </c>
      <c r="T110" s="15"/>
      <c r="U110" s="15">
        <v>9071.15</v>
      </c>
      <c r="V110" s="15">
        <v>51000</v>
      </c>
      <c r="W110" s="15"/>
      <c r="X110" s="15">
        <v>26553.51</v>
      </c>
      <c r="Y110" s="15">
        <v>98201.919999999998</v>
      </c>
      <c r="Z110" s="15"/>
      <c r="AA110" s="15"/>
    </row>
    <row r="111" spans="1:27" s="1" customFormat="1" ht="18.2" customHeight="1" x14ac:dyDescent="0.2">
      <c r="A111" s="9">
        <v>114</v>
      </c>
      <c r="B111" s="13" t="s">
        <v>213</v>
      </c>
      <c r="C111" s="13" t="s">
        <v>214</v>
      </c>
      <c r="D111" s="14">
        <v>2367829.7999999998</v>
      </c>
      <c r="E111" s="14"/>
      <c r="F111" s="14">
        <v>654500.94999999995</v>
      </c>
      <c r="G111" s="14">
        <v>1358100</v>
      </c>
      <c r="H111" s="14"/>
      <c r="I111" s="14">
        <v>338826.56</v>
      </c>
      <c r="J111" s="14">
        <v>135250</v>
      </c>
      <c r="K111" s="14"/>
      <c r="L111" s="14">
        <v>29425.41</v>
      </c>
      <c r="M111" s="14">
        <v>10507</v>
      </c>
      <c r="N111" s="14"/>
      <c r="O111" s="14">
        <v>2332.4499999999998</v>
      </c>
      <c r="P111" s="14">
        <v>235140</v>
      </c>
      <c r="Q111" s="14"/>
      <c r="R111" s="14">
        <v>57784.58</v>
      </c>
      <c r="S111" s="14">
        <v>284678.8</v>
      </c>
      <c r="T111" s="14"/>
      <c r="U111" s="14">
        <v>66472.62</v>
      </c>
      <c r="V111" s="14">
        <v>92050</v>
      </c>
      <c r="W111" s="14"/>
      <c r="X111" s="14">
        <v>22356.44</v>
      </c>
      <c r="Y111" s="14">
        <v>252104</v>
      </c>
      <c r="Z111" s="14"/>
      <c r="AA111" s="14">
        <v>137302.89000000001</v>
      </c>
    </row>
    <row r="112" spans="1:27" s="1" customFormat="1" ht="18.2" customHeight="1" x14ac:dyDescent="0.2">
      <c r="A112" s="9">
        <v>115</v>
      </c>
      <c r="B112" s="13" t="s">
        <v>215</v>
      </c>
      <c r="C112" s="13" t="s">
        <v>216</v>
      </c>
      <c r="D112" s="14">
        <v>4069806.6</v>
      </c>
      <c r="E112" s="14"/>
      <c r="F112" s="14">
        <v>734960.39</v>
      </c>
      <c r="G112" s="15">
        <v>1054400</v>
      </c>
      <c r="H112" s="15"/>
      <c r="I112" s="15">
        <v>316390.49</v>
      </c>
      <c r="J112" s="15">
        <v>313342</v>
      </c>
      <c r="K112" s="15"/>
      <c r="L112" s="15">
        <v>72674.070000000007</v>
      </c>
      <c r="M112" s="15">
        <v>89342</v>
      </c>
      <c r="N112" s="15"/>
      <c r="O112" s="15">
        <v>16197.03</v>
      </c>
      <c r="P112" s="15">
        <v>723660</v>
      </c>
      <c r="Q112" s="15"/>
      <c r="R112" s="15">
        <v>103301.08</v>
      </c>
      <c r="S112" s="15">
        <v>435187</v>
      </c>
      <c r="T112" s="15"/>
      <c r="U112" s="15">
        <v>83716.17</v>
      </c>
      <c r="V112" s="15">
        <v>386505</v>
      </c>
      <c r="W112" s="15"/>
      <c r="X112" s="15">
        <v>62523.16</v>
      </c>
      <c r="Y112" s="15">
        <v>1067370.6000000001</v>
      </c>
      <c r="Z112" s="15"/>
      <c r="AA112" s="15">
        <v>80158.39</v>
      </c>
    </row>
    <row r="113" spans="1:27" s="1" customFormat="1" ht="18.2" customHeight="1" x14ac:dyDescent="0.2">
      <c r="A113" s="9">
        <v>116</v>
      </c>
      <c r="B113" s="13" t="s">
        <v>217</v>
      </c>
      <c r="C113" s="13" t="s">
        <v>218</v>
      </c>
      <c r="D113" s="14">
        <v>1383831</v>
      </c>
      <c r="E113" s="14"/>
      <c r="F113" s="14">
        <v>95700.64</v>
      </c>
      <c r="G113" s="14">
        <v>722520</v>
      </c>
      <c r="H113" s="14"/>
      <c r="I113" s="14">
        <v>41812.14</v>
      </c>
      <c r="J113" s="14">
        <v>14955</v>
      </c>
      <c r="K113" s="14"/>
      <c r="L113" s="14">
        <v>3505.31</v>
      </c>
      <c r="M113" s="14">
        <v>102334</v>
      </c>
      <c r="N113" s="14"/>
      <c r="O113" s="14">
        <v>10882.07</v>
      </c>
      <c r="P113" s="14">
        <v>471920</v>
      </c>
      <c r="Q113" s="14"/>
      <c r="R113" s="14">
        <v>27159.22</v>
      </c>
      <c r="S113" s="14"/>
      <c r="T113" s="14"/>
      <c r="U113" s="14"/>
      <c r="V113" s="14">
        <v>5000</v>
      </c>
      <c r="W113" s="14"/>
      <c r="X113" s="14"/>
      <c r="Y113" s="14">
        <v>67102</v>
      </c>
      <c r="Z113" s="14"/>
      <c r="AA113" s="14">
        <v>12341.9</v>
      </c>
    </row>
    <row r="114" spans="1:27" s="1" customFormat="1" ht="18.2" customHeight="1" x14ac:dyDescent="0.2">
      <c r="A114" s="9">
        <v>117</v>
      </c>
      <c r="B114" s="13" t="s">
        <v>219</v>
      </c>
      <c r="C114" s="13" t="s">
        <v>220</v>
      </c>
      <c r="D114" s="14">
        <v>42500</v>
      </c>
      <c r="E114" s="14"/>
      <c r="F114" s="14">
        <v>12500</v>
      </c>
      <c r="G114" s="15">
        <v>42500</v>
      </c>
      <c r="H114" s="15"/>
      <c r="I114" s="15">
        <v>12500</v>
      </c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</row>
    <row r="115" spans="1:27" s="1" customFormat="1" ht="18.2" customHeight="1" x14ac:dyDescent="0.2">
      <c r="A115" s="9">
        <v>118</v>
      </c>
      <c r="B115" s="13" t="s">
        <v>221</v>
      </c>
      <c r="C115" s="13" t="s">
        <v>222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</row>
    <row r="116" spans="1:27" s="1" customFormat="1" ht="18.2" customHeight="1" x14ac:dyDescent="0.2">
      <c r="A116" s="9">
        <v>119</v>
      </c>
      <c r="B116" s="13" t="s">
        <v>223</v>
      </c>
      <c r="C116" s="13" t="s">
        <v>224</v>
      </c>
      <c r="D116" s="14">
        <v>553380</v>
      </c>
      <c r="E116" s="14"/>
      <c r="F116" s="14">
        <v>135661.9</v>
      </c>
      <c r="G116" s="15">
        <v>553380</v>
      </c>
      <c r="H116" s="15"/>
      <c r="I116" s="15">
        <v>135661.9</v>
      </c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</row>
    <row r="117" spans="1:27" s="1" customFormat="1" ht="18.2" customHeight="1" x14ac:dyDescent="0.2">
      <c r="A117" s="9">
        <v>120</v>
      </c>
      <c r="B117" s="13" t="s">
        <v>225</v>
      </c>
      <c r="C117" s="13" t="s">
        <v>226</v>
      </c>
      <c r="D117" s="14">
        <v>82500</v>
      </c>
      <c r="E117" s="14"/>
      <c r="F117" s="14">
        <v>65.010000000000005</v>
      </c>
      <c r="G117" s="14">
        <v>81000</v>
      </c>
      <c r="H117" s="14"/>
      <c r="I117" s="14">
        <v>48</v>
      </c>
      <c r="J117" s="14">
        <v>1500</v>
      </c>
      <c r="K117" s="14"/>
      <c r="L117" s="14">
        <v>17.010000000000002</v>
      </c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</row>
    <row r="118" spans="1:27" s="1" customFormat="1" ht="18.2" customHeight="1" x14ac:dyDescent="0.2">
      <c r="A118" s="9">
        <v>123</v>
      </c>
      <c r="B118" s="13" t="s">
        <v>227</v>
      </c>
      <c r="C118" s="13" t="s">
        <v>228</v>
      </c>
      <c r="D118" s="14"/>
      <c r="E118" s="14"/>
      <c r="F118" s="14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</row>
    <row r="119" spans="1:27" s="1" customFormat="1" ht="18.2" customHeight="1" x14ac:dyDescent="0.2">
      <c r="A119" s="9">
        <v>124</v>
      </c>
      <c r="B119" s="13" t="s">
        <v>229</v>
      </c>
      <c r="C119" s="13" t="s">
        <v>230</v>
      </c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</row>
    <row r="120" spans="1:27" s="1" customFormat="1" ht="18.2" customHeight="1" x14ac:dyDescent="0.2">
      <c r="A120" s="9">
        <v>126</v>
      </c>
      <c r="B120" s="13" t="s">
        <v>231</v>
      </c>
      <c r="C120" s="13" t="s">
        <v>232</v>
      </c>
      <c r="D120" s="14">
        <v>109550</v>
      </c>
      <c r="E120" s="14"/>
      <c r="F120" s="14">
        <v>21243.200000000001</v>
      </c>
      <c r="G120" s="15"/>
      <c r="H120" s="15"/>
      <c r="I120" s="15"/>
      <c r="J120" s="15">
        <v>29340</v>
      </c>
      <c r="K120" s="15"/>
      <c r="L120" s="15">
        <v>4129.34</v>
      </c>
      <c r="M120" s="15"/>
      <c r="N120" s="15"/>
      <c r="O120" s="15"/>
      <c r="P120" s="15">
        <v>18000</v>
      </c>
      <c r="Q120" s="15"/>
      <c r="R120" s="15">
        <v>4209.1899999999996</v>
      </c>
      <c r="S120" s="15">
        <v>21000</v>
      </c>
      <c r="T120" s="15"/>
      <c r="U120" s="15">
        <v>5250</v>
      </c>
      <c r="V120" s="15">
        <v>11200</v>
      </c>
      <c r="W120" s="15"/>
      <c r="X120" s="15">
        <v>2684.21</v>
      </c>
      <c r="Y120" s="15">
        <v>30010</v>
      </c>
      <c r="Z120" s="15"/>
      <c r="AA120" s="15">
        <v>4970.46</v>
      </c>
    </row>
    <row r="121" spans="1:27" s="1" customFormat="1" ht="18.2" customHeight="1" x14ac:dyDescent="0.2">
      <c r="A121" s="9">
        <v>127</v>
      </c>
      <c r="B121" s="13" t="s">
        <v>233</v>
      </c>
      <c r="C121" s="13" t="s">
        <v>234</v>
      </c>
      <c r="D121" s="14">
        <v>17684</v>
      </c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>
        <v>2684</v>
      </c>
      <c r="W121" s="14"/>
      <c r="X121" s="14"/>
      <c r="Y121" s="14">
        <v>15000</v>
      </c>
      <c r="Z121" s="14"/>
      <c r="AA121" s="14"/>
    </row>
    <row r="122" spans="1:27" s="1" customFormat="1" ht="18.2" customHeight="1" x14ac:dyDescent="0.2">
      <c r="A122" s="9">
        <v>128</v>
      </c>
      <c r="B122" s="13" t="s">
        <v>235</v>
      </c>
      <c r="C122" s="13" t="s">
        <v>236</v>
      </c>
      <c r="D122" s="14">
        <v>100150</v>
      </c>
      <c r="E122" s="14"/>
      <c r="F122" s="14">
        <v>1700</v>
      </c>
      <c r="G122" s="15">
        <v>35600</v>
      </c>
      <c r="H122" s="15"/>
      <c r="I122" s="15"/>
      <c r="J122" s="15">
        <v>31500</v>
      </c>
      <c r="K122" s="15"/>
      <c r="L122" s="15">
        <v>300</v>
      </c>
      <c r="M122" s="15">
        <v>32000</v>
      </c>
      <c r="N122" s="15"/>
      <c r="O122" s="15">
        <v>1400</v>
      </c>
      <c r="P122" s="15"/>
      <c r="Q122" s="15"/>
      <c r="R122" s="15"/>
      <c r="S122" s="15"/>
      <c r="T122" s="15"/>
      <c r="U122" s="15"/>
      <c r="V122" s="15"/>
      <c r="W122" s="15"/>
      <c r="X122" s="15"/>
      <c r="Y122" s="15">
        <v>1050</v>
      </c>
      <c r="Z122" s="15"/>
      <c r="AA122" s="15"/>
    </row>
    <row r="123" spans="1:27" s="1" customFormat="1" ht="18.2" customHeight="1" x14ac:dyDescent="0.2">
      <c r="A123" s="9">
        <v>129</v>
      </c>
      <c r="B123" s="13"/>
      <c r="C123" s="13" t="s">
        <v>237</v>
      </c>
      <c r="D123" s="14">
        <v>398390</v>
      </c>
      <c r="E123" s="14"/>
      <c r="F123" s="14">
        <v>1088.72</v>
      </c>
      <c r="G123" s="14">
        <v>398390</v>
      </c>
      <c r="H123" s="14"/>
      <c r="I123" s="14">
        <v>1088.72</v>
      </c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</row>
    <row r="124" spans="1:27" s="1" customFormat="1" ht="18.2" customHeight="1" x14ac:dyDescent="0.2">
      <c r="A124" s="9">
        <v>130</v>
      </c>
      <c r="B124" s="10" t="s">
        <v>238</v>
      </c>
      <c r="C124" s="10" t="s">
        <v>239</v>
      </c>
      <c r="D124" s="11">
        <v>80703744.599999994</v>
      </c>
      <c r="E124" s="11"/>
      <c r="F124" s="11">
        <v>18439778.850000001</v>
      </c>
      <c r="G124" s="12">
        <v>46181360</v>
      </c>
      <c r="H124" s="12"/>
      <c r="I124" s="12">
        <v>11007031.810000001</v>
      </c>
      <c r="J124" s="12">
        <v>5321472</v>
      </c>
      <c r="K124" s="12"/>
      <c r="L124" s="12">
        <v>939182.36</v>
      </c>
      <c r="M124" s="12">
        <v>366291</v>
      </c>
      <c r="N124" s="12"/>
      <c r="O124" s="12">
        <v>75412.759999999995</v>
      </c>
      <c r="P124" s="12">
        <v>6128890</v>
      </c>
      <c r="Q124" s="12"/>
      <c r="R124" s="12">
        <v>1445434.9</v>
      </c>
      <c r="S124" s="12">
        <v>8613500</v>
      </c>
      <c r="T124" s="12"/>
      <c r="U124" s="12">
        <v>1855943.3</v>
      </c>
      <c r="V124" s="12">
        <v>3733131</v>
      </c>
      <c r="W124" s="12"/>
      <c r="X124" s="12">
        <v>862577.57</v>
      </c>
      <c r="Y124" s="12">
        <v>10359100.6</v>
      </c>
      <c r="Z124" s="12"/>
      <c r="AA124" s="12">
        <v>2254196.15</v>
      </c>
    </row>
    <row r="125" spans="1:27" s="1" customFormat="1" ht="18.2" customHeight="1" x14ac:dyDescent="0.2">
      <c r="A125" s="9">
        <v>131</v>
      </c>
      <c r="B125" s="13" t="s">
        <v>240</v>
      </c>
      <c r="C125" s="13" t="s">
        <v>241</v>
      </c>
      <c r="D125" s="14">
        <v>28197275</v>
      </c>
      <c r="E125" s="14"/>
      <c r="F125" s="14">
        <v>6558649.8600000003</v>
      </c>
      <c r="G125" s="14">
        <v>17675980</v>
      </c>
      <c r="H125" s="14"/>
      <c r="I125" s="14">
        <v>4486426.62</v>
      </c>
      <c r="J125" s="14">
        <v>1620483</v>
      </c>
      <c r="K125" s="14"/>
      <c r="L125" s="14">
        <v>296397.82</v>
      </c>
      <c r="M125" s="14">
        <v>26682</v>
      </c>
      <c r="N125" s="14"/>
      <c r="O125" s="14">
        <v>6598.2</v>
      </c>
      <c r="P125" s="14">
        <v>820090</v>
      </c>
      <c r="Q125" s="14"/>
      <c r="R125" s="14">
        <v>200750.59</v>
      </c>
      <c r="S125" s="14">
        <v>2868644</v>
      </c>
      <c r="T125" s="14"/>
      <c r="U125" s="14">
        <v>476422.9</v>
      </c>
      <c r="V125" s="14">
        <v>913400</v>
      </c>
      <c r="W125" s="14"/>
      <c r="X125" s="14">
        <v>207323.19</v>
      </c>
      <c r="Y125" s="14">
        <v>4271996</v>
      </c>
      <c r="Z125" s="14"/>
      <c r="AA125" s="14">
        <v>884730.54</v>
      </c>
    </row>
    <row r="126" spans="1:27" s="1" customFormat="1" ht="18.2" customHeight="1" x14ac:dyDescent="0.2">
      <c r="A126" s="9">
        <v>132</v>
      </c>
      <c r="B126" s="13" t="s">
        <v>242</v>
      </c>
      <c r="C126" s="13" t="s">
        <v>243</v>
      </c>
      <c r="D126" s="14">
        <v>41224019.600000001</v>
      </c>
      <c r="E126" s="14"/>
      <c r="F126" s="14">
        <v>9242033.2699999996</v>
      </c>
      <c r="G126" s="15">
        <v>21339120</v>
      </c>
      <c r="H126" s="15"/>
      <c r="I126" s="15">
        <v>4971301.57</v>
      </c>
      <c r="J126" s="15">
        <v>3213471</v>
      </c>
      <c r="K126" s="15"/>
      <c r="L126" s="15">
        <v>514020.57</v>
      </c>
      <c r="M126" s="15">
        <v>295876</v>
      </c>
      <c r="N126" s="15"/>
      <c r="O126" s="15">
        <v>59834.35</v>
      </c>
      <c r="P126" s="15">
        <v>4659900</v>
      </c>
      <c r="Q126" s="15"/>
      <c r="R126" s="15">
        <v>1090096.1499999999</v>
      </c>
      <c r="S126" s="15">
        <v>4595093</v>
      </c>
      <c r="T126" s="15"/>
      <c r="U126" s="15">
        <v>1057700.9099999999</v>
      </c>
      <c r="V126" s="15">
        <v>2259709</v>
      </c>
      <c r="W126" s="15"/>
      <c r="X126" s="15">
        <v>499529.76</v>
      </c>
      <c r="Y126" s="15">
        <v>4860850.5999999996</v>
      </c>
      <c r="Z126" s="15"/>
      <c r="AA126" s="15">
        <v>1049549.96</v>
      </c>
    </row>
    <row r="127" spans="1:27" s="1" customFormat="1" ht="24.6" customHeight="1" x14ac:dyDescent="0.2">
      <c r="A127" s="9">
        <v>137</v>
      </c>
      <c r="B127" s="13" t="s">
        <v>244</v>
      </c>
      <c r="C127" s="13" t="s">
        <v>245</v>
      </c>
      <c r="D127" s="14">
        <v>12430</v>
      </c>
      <c r="E127" s="14"/>
      <c r="F127" s="14">
        <v>3110</v>
      </c>
      <c r="G127" s="14">
        <v>12430</v>
      </c>
      <c r="H127" s="14"/>
      <c r="I127" s="14">
        <v>3110</v>
      </c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</row>
    <row r="128" spans="1:27" s="1" customFormat="1" ht="18.2" customHeight="1" x14ac:dyDescent="0.2">
      <c r="A128" s="9">
        <v>138</v>
      </c>
      <c r="B128" s="13" t="s">
        <v>246</v>
      </c>
      <c r="C128" s="13" t="s">
        <v>247</v>
      </c>
      <c r="D128" s="14">
        <v>500000</v>
      </c>
      <c r="E128" s="14"/>
      <c r="F128" s="14"/>
      <c r="G128" s="15">
        <v>500000</v>
      </c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</row>
    <row r="129" spans="1:27" s="1" customFormat="1" ht="18.2" customHeight="1" x14ac:dyDescent="0.2">
      <c r="A129" s="9">
        <v>139</v>
      </c>
      <c r="B129" s="13" t="s">
        <v>248</v>
      </c>
      <c r="C129" s="13" t="s">
        <v>249</v>
      </c>
      <c r="D129" s="14">
        <v>8900</v>
      </c>
      <c r="E129" s="14"/>
      <c r="F129" s="14"/>
      <c r="G129" s="14">
        <v>8900</v>
      </c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</row>
    <row r="130" spans="1:27" s="1" customFormat="1" ht="18.2" customHeight="1" x14ac:dyDescent="0.2">
      <c r="A130" s="9">
        <v>140</v>
      </c>
      <c r="B130" s="13" t="s">
        <v>250</v>
      </c>
      <c r="C130" s="13" t="s">
        <v>251</v>
      </c>
      <c r="D130" s="14">
        <v>5766691</v>
      </c>
      <c r="E130" s="14"/>
      <c r="F130" s="14">
        <v>1416544.87</v>
      </c>
      <c r="G130" s="15">
        <v>3415640</v>
      </c>
      <c r="H130" s="15"/>
      <c r="I130" s="15">
        <v>814487.75</v>
      </c>
      <c r="J130" s="15">
        <v>263357</v>
      </c>
      <c r="K130" s="15"/>
      <c r="L130" s="15">
        <v>76021.05</v>
      </c>
      <c r="M130" s="15"/>
      <c r="N130" s="15"/>
      <c r="O130" s="15"/>
      <c r="P130" s="15">
        <v>386530</v>
      </c>
      <c r="Q130" s="15"/>
      <c r="R130" s="15">
        <v>88064.84</v>
      </c>
      <c r="S130" s="15">
        <v>698200</v>
      </c>
      <c r="T130" s="15"/>
      <c r="U130" s="15">
        <v>165920.75</v>
      </c>
      <c r="V130" s="15">
        <v>324022</v>
      </c>
      <c r="W130" s="15"/>
      <c r="X130" s="15">
        <v>78435.16</v>
      </c>
      <c r="Y130" s="15">
        <v>678942</v>
      </c>
      <c r="Z130" s="15"/>
      <c r="AA130" s="15">
        <v>193615.32</v>
      </c>
    </row>
    <row r="131" spans="1:27" s="1" customFormat="1" ht="18.2" customHeight="1" x14ac:dyDescent="0.2">
      <c r="A131" s="9">
        <v>141</v>
      </c>
      <c r="B131" s="13" t="s">
        <v>252</v>
      </c>
      <c r="C131" s="13" t="s">
        <v>253</v>
      </c>
      <c r="D131" s="14">
        <v>701659</v>
      </c>
      <c r="E131" s="14"/>
      <c r="F131" s="14">
        <v>180516.99</v>
      </c>
      <c r="G131" s="14">
        <v>172800</v>
      </c>
      <c r="H131" s="14"/>
      <c r="I131" s="14">
        <v>41527.11</v>
      </c>
      <c r="J131" s="14">
        <v>15000</v>
      </c>
      <c r="K131" s="14"/>
      <c r="L131" s="14">
        <v>4001.6</v>
      </c>
      <c r="M131" s="14">
        <v>0</v>
      </c>
      <c r="N131" s="14"/>
      <c r="O131" s="14">
        <v>398.84</v>
      </c>
      <c r="P131" s="14">
        <v>49100</v>
      </c>
      <c r="Q131" s="14"/>
      <c r="R131" s="14">
        <v>13841.82</v>
      </c>
      <c r="S131" s="14">
        <v>121759</v>
      </c>
      <c r="T131" s="14"/>
      <c r="U131" s="14">
        <v>34364.660000000003</v>
      </c>
      <c r="V131" s="14">
        <v>128000</v>
      </c>
      <c r="W131" s="14"/>
      <c r="X131" s="14">
        <v>33493.919999999998</v>
      </c>
      <c r="Y131" s="14">
        <v>215000</v>
      </c>
      <c r="Z131" s="14"/>
      <c r="AA131" s="14">
        <v>52889.04</v>
      </c>
    </row>
    <row r="132" spans="1:27" s="1" customFormat="1" ht="18.2" customHeight="1" x14ac:dyDescent="0.2">
      <c r="A132" s="9">
        <v>142</v>
      </c>
      <c r="B132" s="13" t="s">
        <v>254</v>
      </c>
      <c r="C132" s="13" t="s">
        <v>255</v>
      </c>
      <c r="D132" s="14">
        <v>2912468</v>
      </c>
      <c r="E132" s="14"/>
      <c r="F132" s="14">
        <v>726983.71</v>
      </c>
      <c r="G132" s="15">
        <v>1888510</v>
      </c>
      <c r="H132" s="15"/>
      <c r="I132" s="15">
        <v>478037.63</v>
      </c>
      <c r="J132" s="15">
        <v>188730</v>
      </c>
      <c r="K132" s="15"/>
      <c r="L132" s="15">
        <v>47925.32</v>
      </c>
      <c r="M132" s="15">
        <v>28569</v>
      </c>
      <c r="N132" s="15"/>
      <c r="O132" s="15">
        <v>6699.93</v>
      </c>
      <c r="P132" s="15">
        <v>209270</v>
      </c>
      <c r="Q132" s="15"/>
      <c r="R132" s="15">
        <v>52170.59</v>
      </c>
      <c r="S132" s="15">
        <v>188077</v>
      </c>
      <c r="T132" s="15"/>
      <c r="U132" s="15">
        <v>48277.86</v>
      </c>
      <c r="V132" s="15">
        <v>77000</v>
      </c>
      <c r="W132" s="15"/>
      <c r="X132" s="15">
        <v>20461.09</v>
      </c>
      <c r="Y132" s="15">
        <v>332312</v>
      </c>
      <c r="Z132" s="15"/>
      <c r="AA132" s="15">
        <v>73411.289999999994</v>
      </c>
    </row>
    <row r="133" spans="1:27" s="1" customFormat="1" ht="18.2" customHeight="1" x14ac:dyDescent="0.2">
      <c r="A133" s="9">
        <v>143</v>
      </c>
      <c r="B133" s="13" t="s">
        <v>256</v>
      </c>
      <c r="C133" s="13" t="s">
        <v>257</v>
      </c>
      <c r="D133" s="14">
        <v>253227</v>
      </c>
      <c r="E133" s="14"/>
      <c r="F133" s="14">
        <v>55114.74</v>
      </c>
      <c r="G133" s="14">
        <v>180760</v>
      </c>
      <c r="H133" s="14"/>
      <c r="I133" s="14">
        <v>22824.97</v>
      </c>
      <c r="J133" s="14"/>
      <c r="K133" s="14"/>
      <c r="L133" s="14"/>
      <c r="M133" s="14"/>
      <c r="N133" s="14"/>
      <c r="O133" s="14"/>
      <c r="P133" s="14">
        <v>4000</v>
      </c>
      <c r="Q133" s="14"/>
      <c r="R133" s="14">
        <v>510.91</v>
      </c>
      <c r="S133" s="14">
        <v>37467</v>
      </c>
      <c r="T133" s="14"/>
      <c r="U133" s="14">
        <v>8444.41</v>
      </c>
      <c r="V133" s="14">
        <v>31000</v>
      </c>
      <c r="W133" s="14"/>
      <c r="X133" s="14">
        <v>23334.45</v>
      </c>
      <c r="Y133" s="14"/>
      <c r="Z133" s="14"/>
      <c r="AA133" s="14"/>
    </row>
    <row r="134" spans="1:27" s="1" customFormat="1" ht="18.2" customHeight="1" x14ac:dyDescent="0.2">
      <c r="A134" s="9">
        <v>144</v>
      </c>
      <c r="B134" s="13" t="s">
        <v>258</v>
      </c>
      <c r="C134" s="13" t="s">
        <v>259</v>
      </c>
      <c r="D134" s="14">
        <v>738114</v>
      </c>
      <c r="E134" s="14"/>
      <c r="F134" s="14">
        <v>207687.64</v>
      </c>
      <c r="G134" s="15">
        <v>618690</v>
      </c>
      <c r="H134" s="15"/>
      <c r="I134" s="15">
        <v>141480.59</v>
      </c>
      <c r="J134" s="15"/>
      <c r="K134" s="15"/>
      <c r="L134" s="15"/>
      <c r="M134" s="15">
        <v>15164</v>
      </c>
      <c r="N134" s="15"/>
      <c r="O134" s="15">
        <v>1395.24</v>
      </c>
      <c r="P134" s="15"/>
      <c r="Q134" s="15"/>
      <c r="R134" s="15"/>
      <c r="S134" s="15">
        <v>104260</v>
      </c>
      <c r="T134" s="15"/>
      <c r="U134" s="15">
        <v>64811.81</v>
      </c>
      <c r="V134" s="15"/>
      <c r="W134" s="15"/>
      <c r="X134" s="15"/>
      <c r="Y134" s="15"/>
      <c r="Z134" s="15"/>
      <c r="AA134" s="15"/>
    </row>
    <row r="135" spans="1:27" s="1" customFormat="1" ht="18.2" customHeight="1" x14ac:dyDescent="0.2">
      <c r="A135" s="9">
        <v>145</v>
      </c>
      <c r="B135" s="13" t="s">
        <v>260</v>
      </c>
      <c r="C135" s="13" t="s">
        <v>261</v>
      </c>
      <c r="D135" s="14">
        <v>388961</v>
      </c>
      <c r="E135" s="14"/>
      <c r="F135" s="14">
        <v>47217.34</v>
      </c>
      <c r="G135" s="14">
        <v>368530</v>
      </c>
      <c r="H135" s="14"/>
      <c r="I135" s="14">
        <v>45915.14</v>
      </c>
      <c r="J135" s="14">
        <v>20431</v>
      </c>
      <c r="K135" s="14"/>
      <c r="L135" s="14">
        <v>816</v>
      </c>
      <c r="M135" s="14">
        <v>0</v>
      </c>
      <c r="N135" s="14"/>
      <c r="O135" s="14">
        <v>486.2</v>
      </c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</row>
    <row r="136" spans="1:27" s="1" customFormat="1" ht="18.2" customHeight="1" x14ac:dyDescent="0.2">
      <c r="A136" s="9">
        <v>146</v>
      </c>
      <c r="B136" s="13"/>
      <c r="C136" s="13" t="s">
        <v>262</v>
      </c>
      <c r="D136" s="14"/>
      <c r="E136" s="14"/>
      <c r="F136" s="14">
        <v>1920.43</v>
      </c>
      <c r="G136" s="15"/>
      <c r="H136" s="15"/>
      <c r="I136" s="15">
        <v>1920.43</v>
      </c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</row>
    <row r="137" spans="1:27" s="1" customFormat="1" ht="18.2" customHeight="1" x14ac:dyDescent="0.2">
      <c r="A137" s="9">
        <v>147</v>
      </c>
      <c r="B137" s="10" t="s">
        <v>263</v>
      </c>
      <c r="C137" s="10" t="s">
        <v>264</v>
      </c>
      <c r="D137" s="11">
        <v>16167225</v>
      </c>
      <c r="E137" s="11"/>
      <c r="F137" s="11">
        <v>3251647.12</v>
      </c>
      <c r="G137" s="11">
        <v>8550760</v>
      </c>
      <c r="H137" s="11"/>
      <c r="I137" s="11">
        <v>1682614.92</v>
      </c>
      <c r="J137" s="11">
        <v>2101066</v>
      </c>
      <c r="K137" s="11"/>
      <c r="L137" s="11">
        <v>555183.72</v>
      </c>
      <c r="M137" s="11">
        <v>101981</v>
      </c>
      <c r="N137" s="11"/>
      <c r="O137" s="11">
        <v>17878.98</v>
      </c>
      <c r="P137" s="11">
        <v>686680</v>
      </c>
      <c r="Q137" s="11"/>
      <c r="R137" s="11">
        <v>146099.32999999999</v>
      </c>
      <c r="S137" s="11">
        <v>2120024</v>
      </c>
      <c r="T137" s="11"/>
      <c r="U137" s="11">
        <v>441259.25</v>
      </c>
      <c r="V137" s="11">
        <v>734862</v>
      </c>
      <c r="W137" s="11"/>
      <c r="X137" s="11">
        <v>141703.54</v>
      </c>
      <c r="Y137" s="11">
        <v>1871852</v>
      </c>
      <c r="Z137" s="11"/>
      <c r="AA137" s="11">
        <v>266907.38</v>
      </c>
    </row>
    <row r="138" spans="1:27" s="1" customFormat="1" ht="18.2" customHeight="1" x14ac:dyDescent="0.2">
      <c r="A138" s="9">
        <v>148</v>
      </c>
      <c r="B138" s="13" t="s">
        <v>265</v>
      </c>
      <c r="C138" s="13" t="s">
        <v>266</v>
      </c>
      <c r="D138" s="14">
        <v>1650</v>
      </c>
      <c r="E138" s="14"/>
      <c r="F138" s="14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>
        <v>1650</v>
      </c>
      <c r="Z138" s="15"/>
      <c r="AA138" s="15"/>
    </row>
    <row r="139" spans="1:27" s="1" customFormat="1" ht="18.2" customHeight="1" x14ac:dyDescent="0.2">
      <c r="A139" s="9">
        <v>149</v>
      </c>
      <c r="B139" s="13" t="s">
        <v>267</v>
      </c>
      <c r="C139" s="13" t="s">
        <v>268</v>
      </c>
      <c r="D139" s="14">
        <v>1973628</v>
      </c>
      <c r="E139" s="14"/>
      <c r="F139" s="14">
        <v>456325.72</v>
      </c>
      <c r="G139" s="14">
        <v>1484530</v>
      </c>
      <c r="H139" s="14"/>
      <c r="I139" s="14">
        <v>334498.21000000002</v>
      </c>
      <c r="J139" s="14"/>
      <c r="K139" s="14"/>
      <c r="L139" s="14"/>
      <c r="M139" s="14"/>
      <c r="N139" s="14"/>
      <c r="O139" s="14"/>
      <c r="P139" s="14"/>
      <c r="Q139" s="14"/>
      <c r="R139" s="14"/>
      <c r="S139" s="14">
        <v>489098</v>
      </c>
      <c r="T139" s="14"/>
      <c r="U139" s="14">
        <v>121827.51</v>
      </c>
      <c r="V139" s="14"/>
      <c r="W139" s="14"/>
      <c r="X139" s="14"/>
      <c r="Y139" s="14"/>
      <c r="Z139" s="14"/>
      <c r="AA139" s="14"/>
    </row>
    <row r="140" spans="1:27" s="1" customFormat="1" ht="18.2" customHeight="1" x14ac:dyDescent="0.2">
      <c r="A140" s="9">
        <v>150</v>
      </c>
      <c r="B140" s="13" t="s">
        <v>269</v>
      </c>
      <c r="C140" s="13" t="s">
        <v>270</v>
      </c>
      <c r="D140" s="14">
        <v>1513526</v>
      </c>
      <c r="E140" s="14"/>
      <c r="F140" s="14">
        <v>407376.31</v>
      </c>
      <c r="G140" s="15">
        <v>859420</v>
      </c>
      <c r="H140" s="15"/>
      <c r="I140" s="15">
        <v>267369.78000000003</v>
      </c>
      <c r="J140" s="15">
        <v>95874</v>
      </c>
      <c r="K140" s="15"/>
      <c r="L140" s="15">
        <v>7296.16</v>
      </c>
      <c r="M140" s="15"/>
      <c r="N140" s="15"/>
      <c r="O140" s="15"/>
      <c r="P140" s="15">
        <v>106190</v>
      </c>
      <c r="Q140" s="15"/>
      <c r="R140" s="15">
        <v>17027.07</v>
      </c>
      <c r="S140" s="15">
        <v>133122</v>
      </c>
      <c r="T140" s="15"/>
      <c r="U140" s="15">
        <v>38161.14</v>
      </c>
      <c r="V140" s="15">
        <v>61008</v>
      </c>
      <c r="W140" s="15"/>
      <c r="X140" s="15">
        <v>7713.07</v>
      </c>
      <c r="Y140" s="15">
        <v>257912</v>
      </c>
      <c r="Z140" s="15"/>
      <c r="AA140" s="15">
        <v>69809.09</v>
      </c>
    </row>
    <row r="141" spans="1:27" s="1" customFormat="1" ht="18.2" customHeight="1" x14ac:dyDescent="0.2">
      <c r="A141" s="9">
        <v>150</v>
      </c>
      <c r="B141" s="13" t="s">
        <v>271</v>
      </c>
      <c r="C141" s="13" t="s">
        <v>272</v>
      </c>
      <c r="D141" s="14">
        <v>6685106</v>
      </c>
      <c r="E141" s="14"/>
      <c r="F141" s="14">
        <v>1217277.43</v>
      </c>
      <c r="G141" s="14">
        <v>3397720</v>
      </c>
      <c r="H141" s="14"/>
      <c r="I141" s="14">
        <v>409700.22</v>
      </c>
      <c r="J141" s="14">
        <v>1632982</v>
      </c>
      <c r="K141" s="14"/>
      <c r="L141" s="14">
        <v>474100.35</v>
      </c>
      <c r="M141" s="14">
        <v>9000</v>
      </c>
      <c r="N141" s="14"/>
      <c r="O141" s="14"/>
      <c r="P141" s="14">
        <v>105000</v>
      </c>
      <c r="Q141" s="14"/>
      <c r="R141" s="14">
        <v>25257.48</v>
      </c>
      <c r="S141" s="14">
        <v>980006</v>
      </c>
      <c r="T141" s="14"/>
      <c r="U141" s="14">
        <v>204684.65</v>
      </c>
      <c r="V141" s="14">
        <v>367701</v>
      </c>
      <c r="W141" s="14"/>
      <c r="X141" s="14">
        <v>63479.4</v>
      </c>
      <c r="Y141" s="14">
        <v>192697</v>
      </c>
      <c r="Z141" s="14"/>
      <c r="AA141" s="14">
        <v>40055.33</v>
      </c>
    </row>
    <row r="142" spans="1:27" s="1" customFormat="1" ht="18.2" customHeight="1" x14ac:dyDescent="0.2">
      <c r="A142" s="9">
        <v>150</v>
      </c>
      <c r="B142" s="13" t="s">
        <v>273</v>
      </c>
      <c r="C142" s="13" t="s">
        <v>274</v>
      </c>
      <c r="D142" s="14">
        <v>670700</v>
      </c>
      <c r="E142" s="14"/>
      <c r="F142" s="14">
        <v>163725.54999999999</v>
      </c>
      <c r="G142" s="15">
        <v>332900</v>
      </c>
      <c r="H142" s="15"/>
      <c r="I142" s="15">
        <v>89540.29</v>
      </c>
      <c r="J142" s="15">
        <v>87300</v>
      </c>
      <c r="K142" s="15"/>
      <c r="L142" s="15">
        <v>19550.04</v>
      </c>
      <c r="M142" s="15"/>
      <c r="N142" s="15"/>
      <c r="O142" s="15"/>
      <c r="P142" s="15">
        <v>113200</v>
      </c>
      <c r="Q142" s="15"/>
      <c r="R142" s="15">
        <v>28825.95</v>
      </c>
      <c r="S142" s="15"/>
      <c r="T142" s="15"/>
      <c r="U142" s="15"/>
      <c r="V142" s="15">
        <v>124700</v>
      </c>
      <c r="W142" s="15"/>
      <c r="X142" s="15">
        <v>22777.67</v>
      </c>
      <c r="Y142" s="15">
        <v>12600</v>
      </c>
      <c r="Z142" s="15"/>
      <c r="AA142" s="15">
        <v>3031.6</v>
      </c>
    </row>
    <row r="143" spans="1:27" s="1" customFormat="1" ht="18.2" customHeight="1" x14ac:dyDescent="0.2">
      <c r="A143" s="9">
        <v>151</v>
      </c>
      <c r="B143" s="13" t="s">
        <v>275</v>
      </c>
      <c r="C143" s="13" t="s">
        <v>276</v>
      </c>
      <c r="D143" s="14">
        <v>0</v>
      </c>
      <c r="E143" s="14"/>
      <c r="F143" s="14">
        <v>-377</v>
      </c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>
        <v>0</v>
      </c>
      <c r="Z143" s="14"/>
      <c r="AA143" s="14">
        <v>-377</v>
      </c>
    </row>
    <row r="144" spans="1:27" s="1" customFormat="1" ht="18.2" customHeight="1" x14ac:dyDescent="0.2">
      <c r="A144" s="9">
        <v>152</v>
      </c>
      <c r="B144" s="13" t="s">
        <v>277</v>
      </c>
      <c r="C144" s="13" t="s">
        <v>278</v>
      </c>
      <c r="D144" s="14">
        <v>1340100</v>
      </c>
      <c r="E144" s="14"/>
      <c r="F144" s="14">
        <v>270611.39</v>
      </c>
      <c r="G144" s="15">
        <v>761110</v>
      </c>
      <c r="H144" s="15"/>
      <c r="I144" s="15">
        <v>159213.39000000001</v>
      </c>
      <c r="J144" s="15">
        <v>54935</v>
      </c>
      <c r="K144" s="15"/>
      <c r="L144" s="15">
        <v>11225</v>
      </c>
      <c r="M144" s="15"/>
      <c r="N144" s="15"/>
      <c r="O144" s="15"/>
      <c r="P144" s="15">
        <v>84000</v>
      </c>
      <c r="Q144" s="15"/>
      <c r="R144" s="15">
        <v>18256</v>
      </c>
      <c r="S144" s="15">
        <v>106519</v>
      </c>
      <c r="T144" s="15"/>
      <c r="U144" s="15">
        <v>18136</v>
      </c>
      <c r="V144" s="15">
        <v>16920</v>
      </c>
      <c r="W144" s="15"/>
      <c r="X144" s="15">
        <v>3651</v>
      </c>
      <c r="Y144" s="15">
        <v>316616</v>
      </c>
      <c r="Z144" s="15"/>
      <c r="AA144" s="15">
        <v>60130</v>
      </c>
    </row>
    <row r="145" spans="1:27" s="1" customFormat="1" ht="18.2" customHeight="1" x14ac:dyDescent="0.2">
      <c r="A145" s="9">
        <v>153</v>
      </c>
      <c r="B145" s="13" t="s">
        <v>279</v>
      </c>
      <c r="C145" s="13" t="s">
        <v>280</v>
      </c>
      <c r="D145" s="14">
        <v>1569218</v>
      </c>
      <c r="E145" s="14"/>
      <c r="F145" s="14">
        <v>307281.46000000002</v>
      </c>
      <c r="G145" s="14">
        <v>735780</v>
      </c>
      <c r="H145" s="14"/>
      <c r="I145" s="14">
        <v>172190.23</v>
      </c>
      <c r="J145" s="14">
        <v>105925</v>
      </c>
      <c r="K145" s="14"/>
      <c r="L145" s="14">
        <v>15187.39</v>
      </c>
      <c r="M145" s="14">
        <v>13651</v>
      </c>
      <c r="N145" s="14"/>
      <c r="O145" s="14">
        <v>1368.45</v>
      </c>
      <c r="P145" s="14">
        <v>97490</v>
      </c>
      <c r="Q145" s="14"/>
      <c r="R145" s="14">
        <v>18263.41</v>
      </c>
      <c r="S145" s="14">
        <v>283598</v>
      </c>
      <c r="T145" s="14"/>
      <c r="U145" s="14">
        <v>29382.81</v>
      </c>
      <c r="V145" s="14">
        <v>84454</v>
      </c>
      <c r="W145" s="14"/>
      <c r="X145" s="14">
        <v>16362.89</v>
      </c>
      <c r="Y145" s="14">
        <v>248320</v>
      </c>
      <c r="Z145" s="14"/>
      <c r="AA145" s="14">
        <v>54526.28</v>
      </c>
    </row>
    <row r="146" spans="1:27" s="1" customFormat="1" ht="18.2" customHeight="1" x14ac:dyDescent="0.2">
      <c r="A146" s="9">
        <v>154</v>
      </c>
      <c r="B146" s="13" t="s">
        <v>281</v>
      </c>
      <c r="C146" s="13" t="s">
        <v>282</v>
      </c>
      <c r="D146" s="14">
        <v>17000</v>
      </c>
      <c r="E146" s="14"/>
      <c r="F146" s="14">
        <v>2397.6</v>
      </c>
      <c r="G146" s="15">
        <v>17000</v>
      </c>
      <c r="H146" s="15"/>
      <c r="I146" s="15">
        <v>2397.6</v>
      </c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</row>
    <row r="147" spans="1:27" s="1" customFormat="1" ht="18.2" customHeight="1" x14ac:dyDescent="0.2">
      <c r="A147" s="9">
        <v>155</v>
      </c>
      <c r="B147" s="13" t="s">
        <v>283</v>
      </c>
      <c r="C147" s="13" t="s">
        <v>284</v>
      </c>
      <c r="D147" s="14">
        <v>12100</v>
      </c>
      <c r="E147" s="14"/>
      <c r="F147" s="14">
        <v>370.16</v>
      </c>
      <c r="G147" s="14"/>
      <c r="H147" s="14"/>
      <c r="I147" s="14"/>
      <c r="J147" s="14"/>
      <c r="K147" s="14"/>
      <c r="L147" s="14"/>
      <c r="M147" s="14"/>
      <c r="N147" s="14"/>
      <c r="O147" s="14"/>
      <c r="P147" s="14">
        <v>11000</v>
      </c>
      <c r="Q147" s="14"/>
      <c r="R147" s="14">
        <v>207.42</v>
      </c>
      <c r="S147" s="14"/>
      <c r="T147" s="14"/>
      <c r="U147" s="14"/>
      <c r="V147" s="14"/>
      <c r="W147" s="14"/>
      <c r="X147" s="14"/>
      <c r="Y147" s="14">
        <v>1100</v>
      </c>
      <c r="Z147" s="14"/>
      <c r="AA147" s="14">
        <v>162.74</v>
      </c>
    </row>
    <row r="148" spans="1:27" s="1" customFormat="1" ht="18.2" customHeight="1" x14ac:dyDescent="0.2">
      <c r="A148" s="9">
        <v>156</v>
      </c>
      <c r="B148" s="13" t="s">
        <v>285</v>
      </c>
      <c r="C148" s="13" t="s">
        <v>286</v>
      </c>
      <c r="D148" s="14">
        <v>72058</v>
      </c>
      <c r="E148" s="14"/>
      <c r="F148" s="14">
        <v>10363.48</v>
      </c>
      <c r="G148" s="15"/>
      <c r="H148" s="15"/>
      <c r="I148" s="15"/>
      <c r="J148" s="15">
        <v>12200</v>
      </c>
      <c r="K148" s="15"/>
      <c r="L148" s="15">
        <v>451.14</v>
      </c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>
        <v>59858</v>
      </c>
      <c r="Z148" s="15"/>
      <c r="AA148" s="15">
        <v>9912.34</v>
      </c>
    </row>
    <row r="149" spans="1:27" s="1" customFormat="1" ht="18.2" customHeight="1" x14ac:dyDescent="0.2">
      <c r="A149" s="9">
        <v>157</v>
      </c>
      <c r="B149" s="13" t="s">
        <v>287</v>
      </c>
      <c r="C149" s="13" t="s">
        <v>288</v>
      </c>
      <c r="D149" s="14">
        <v>1137901</v>
      </c>
      <c r="E149" s="14"/>
      <c r="F149" s="14">
        <v>317221.67</v>
      </c>
      <c r="G149" s="14">
        <v>587390</v>
      </c>
      <c r="H149" s="14"/>
      <c r="I149" s="14">
        <v>187543.46</v>
      </c>
      <c r="J149" s="14">
        <v>62175</v>
      </c>
      <c r="K149" s="14"/>
      <c r="L149" s="14">
        <v>14903.84</v>
      </c>
      <c r="M149" s="14">
        <v>11567</v>
      </c>
      <c r="N149" s="14"/>
      <c r="O149" s="14">
        <v>3901.76</v>
      </c>
      <c r="P149" s="14">
        <v>125000</v>
      </c>
      <c r="Q149" s="14"/>
      <c r="R149" s="14">
        <v>33069.94</v>
      </c>
      <c r="S149" s="14">
        <v>110625</v>
      </c>
      <c r="T149" s="14"/>
      <c r="U149" s="14">
        <v>26987.62</v>
      </c>
      <c r="V149" s="14">
        <v>62954</v>
      </c>
      <c r="W149" s="14"/>
      <c r="X149" s="14">
        <v>24109.95</v>
      </c>
      <c r="Y149" s="14">
        <v>178190</v>
      </c>
      <c r="Z149" s="14"/>
      <c r="AA149" s="14">
        <v>26705.1</v>
      </c>
    </row>
    <row r="150" spans="1:27" s="1" customFormat="1" ht="18.2" customHeight="1" x14ac:dyDescent="0.2">
      <c r="A150" s="9">
        <v>158</v>
      </c>
      <c r="B150" s="13" t="s">
        <v>289</v>
      </c>
      <c r="C150" s="13" t="s">
        <v>290</v>
      </c>
      <c r="D150" s="14">
        <v>305230</v>
      </c>
      <c r="E150" s="14"/>
      <c r="F150" s="14">
        <v>53488.41</v>
      </c>
      <c r="G150" s="15">
        <v>238400</v>
      </c>
      <c r="H150" s="15"/>
      <c r="I150" s="15">
        <v>42596.17</v>
      </c>
      <c r="J150" s="15">
        <v>20105</v>
      </c>
      <c r="K150" s="15"/>
      <c r="L150" s="15">
        <v>4561.55</v>
      </c>
      <c r="M150" s="15"/>
      <c r="N150" s="15"/>
      <c r="O150" s="15"/>
      <c r="P150" s="15">
        <v>38600</v>
      </c>
      <c r="Q150" s="15"/>
      <c r="R150" s="15">
        <v>5112.0600000000004</v>
      </c>
      <c r="S150" s="15"/>
      <c r="T150" s="15"/>
      <c r="U150" s="15"/>
      <c r="V150" s="15">
        <v>8125</v>
      </c>
      <c r="W150" s="15"/>
      <c r="X150" s="15">
        <v>1218.6300000000001</v>
      </c>
      <c r="Y150" s="15"/>
      <c r="Z150" s="15"/>
      <c r="AA150" s="15"/>
    </row>
    <row r="151" spans="1:27" s="1" customFormat="1" ht="18.2" customHeight="1" x14ac:dyDescent="0.2">
      <c r="A151" s="9">
        <v>159</v>
      </c>
      <c r="B151" s="13" t="s">
        <v>291</v>
      </c>
      <c r="C151" s="13" t="s">
        <v>292</v>
      </c>
      <c r="D151" s="14">
        <v>869008</v>
      </c>
      <c r="E151" s="14"/>
      <c r="F151" s="14">
        <v>45584.94</v>
      </c>
      <c r="G151" s="14">
        <v>136510</v>
      </c>
      <c r="H151" s="14"/>
      <c r="I151" s="14">
        <v>17565.57</v>
      </c>
      <c r="J151" s="14">
        <v>29570</v>
      </c>
      <c r="K151" s="14"/>
      <c r="L151" s="14">
        <v>7908.25</v>
      </c>
      <c r="M151" s="14">
        <v>67763</v>
      </c>
      <c r="N151" s="14"/>
      <c r="O151" s="14">
        <v>12608.77</v>
      </c>
      <c r="P151" s="14">
        <v>6200</v>
      </c>
      <c r="Q151" s="14"/>
      <c r="R151" s="14">
        <v>80</v>
      </c>
      <c r="S151" s="14">
        <v>17056</v>
      </c>
      <c r="T151" s="14"/>
      <c r="U151" s="14">
        <v>2079.52</v>
      </c>
      <c r="V151" s="14">
        <v>9000</v>
      </c>
      <c r="W151" s="14"/>
      <c r="X151" s="14">
        <v>2390.9299999999998</v>
      </c>
      <c r="Y151" s="14">
        <v>602909</v>
      </c>
      <c r="Z151" s="14"/>
      <c r="AA151" s="14">
        <v>2951.9</v>
      </c>
    </row>
    <row r="152" spans="1:27" s="1" customFormat="1" ht="18.2" customHeight="1" x14ac:dyDescent="0.2">
      <c r="A152" s="9">
        <v>160</v>
      </c>
      <c r="B152" s="13"/>
      <c r="C152" s="13" t="s">
        <v>293</v>
      </c>
      <c r="D152" s="14"/>
      <c r="E152" s="14"/>
      <c r="F152" s="14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</row>
    <row r="153" spans="1:27" s="1" customFormat="1" ht="18.2" customHeight="1" x14ac:dyDescent="0.2">
      <c r="A153" s="9">
        <v>161</v>
      </c>
      <c r="B153" s="13"/>
      <c r="C153" s="13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</row>
    <row r="154" spans="1:27" s="1" customFormat="1" ht="18.2" customHeight="1" x14ac:dyDescent="0.2">
      <c r="A154" s="9">
        <v>162</v>
      </c>
      <c r="B154" s="10"/>
      <c r="C154" s="10" t="s">
        <v>294</v>
      </c>
      <c r="D154" s="11"/>
      <c r="E154" s="11"/>
      <c r="F154" s="11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</row>
    <row r="155" spans="1:27" s="1" customFormat="1" ht="18.2" customHeight="1" x14ac:dyDescent="0.2">
      <c r="A155" s="9">
        <v>163</v>
      </c>
      <c r="B155" s="10"/>
      <c r="C155" s="10" t="s">
        <v>295</v>
      </c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s="1" customFormat="1" ht="18.2" customHeight="1" x14ac:dyDescent="0.2">
      <c r="A156" s="9">
        <v>164</v>
      </c>
      <c r="B156" s="13" t="s">
        <v>296</v>
      </c>
      <c r="C156" s="13" t="s">
        <v>297</v>
      </c>
      <c r="D156" s="14">
        <v>35604487.539999999</v>
      </c>
      <c r="E156" s="14"/>
      <c r="F156" s="14">
        <v>37046388.460000001</v>
      </c>
      <c r="G156" s="15">
        <v>22615360.030000001</v>
      </c>
      <c r="H156" s="15"/>
      <c r="I156" s="15">
        <v>22615360.030000001</v>
      </c>
      <c r="J156" s="15">
        <v>2101579.17</v>
      </c>
      <c r="K156" s="15"/>
      <c r="L156" s="15">
        <v>2237288.44</v>
      </c>
      <c r="M156" s="15">
        <v>340570.34</v>
      </c>
      <c r="N156" s="15"/>
      <c r="O156" s="15">
        <v>442272.9</v>
      </c>
      <c r="P156" s="15">
        <v>1758254.7</v>
      </c>
      <c r="Q156" s="15"/>
      <c r="R156" s="15">
        <v>2673559.25</v>
      </c>
      <c r="S156" s="15">
        <v>4019161.17</v>
      </c>
      <c r="T156" s="15"/>
      <c r="U156" s="15">
        <v>4067810.78</v>
      </c>
      <c r="V156" s="15">
        <v>1666243.44</v>
      </c>
      <c r="W156" s="15"/>
      <c r="X156" s="15">
        <v>1792897.31</v>
      </c>
      <c r="Y156" s="15">
        <v>3103318.69</v>
      </c>
      <c r="Z156" s="15"/>
      <c r="AA156" s="15">
        <v>3217199.75</v>
      </c>
    </row>
    <row r="157" spans="1:27" s="1" customFormat="1" ht="18.2" customHeight="1" x14ac:dyDescent="0.2">
      <c r="A157" s="9">
        <v>165</v>
      </c>
      <c r="B157" s="13" t="s">
        <v>298</v>
      </c>
      <c r="C157" s="13" t="s">
        <v>299</v>
      </c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</row>
    <row r="158" spans="1:27" s="1" customFormat="1" ht="18.2" customHeight="1" x14ac:dyDescent="0.2">
      <c r="A158" s="9">
        <v>166</v>
      </c>
      <c r="B158" s="13" t="s">
        <v>300</v>
      </c>
      <c r="C158" s="13" t="s">
        <v>301</v>
      </c>
      <c r="D158" s="14">
        <v>11531249.51</v>
      </c>
      <c r="E158" s="14"/>
      <c r="F158" s="14">
        <v>11881057.390000001</v>
      </c>
      <c r="G158" s="15">
        <v>7005413.3799999999</v>
      </c>
      <c r="H158" s="15"/>
      <c r="I158" s="15">
        <v>7005413.3799999999</v>
      </c>
      <c r="J158" s="15">
        <v>482000.41</v>
      </c>
      <c r="K158" s="15"/>
      <c r="L158" s="15">
        <v>482000.41</v>
      </c>
      <c r="M158" s="15">
        <v>210015.78</v>
      </c>
      <c r="N158" s="15"/>
      <c r="O158" s="15">
        <v>210015.78</v>
      </c>
      <c r="P158" s="15">
        <v>841571.06</v>
      </c>
      <c r="Q158" s="15"/>
      <c r="R158" s="15">
        <v>841571.06</v>
      </c>
      <c r="S158" s="15">
        <v>1220749.6200000001</v>
      </c>
      <c r="T158" s="15"/>
      <c r="U158" s="15">
        <v>1220749.6200000001</v>
      </c>
      <c r="V158" s="15">
        <v>815077.47</v>
      </c>
      <c r="W158" s="15"/>
      <c r="X158" s="15">
        <v>815077.47</v>
      </c>
      <c r="Y158" s="15">
        <v>956421.79</v>
      </c>
      <c r="Z158" s="15"/>
      <c r="AA158" s="15">
        <v>1306229.67</v>
      </c>
    </row>
    <row r="159" spans="1:27" s="1" customFormat="1" ht="18.2" customHeight="1" x14ac:dyDescent="0.2">
      <c r="A159" s="9">
        <v>167</v>
      </c>
      <c r="B159" s="10"/>
      <c r="C159" s="10" t="s">
        <v>302</v>
      </c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s="1" customFormat="1" ht="18.2" customHeight="1" x14ac:dyDescent="0.2">
      <c r="A160" s="9">
        <v>168</v>
      </c>
      <c r="B160" s="13" t="s">
        <v>303</v>
      </c>
      <c r="C160" s="13" t="s">
        <v>297</v>
      </c>
      <c r="D160" s="14">
        <v>55916411.539999999</v>
      </c>
      <c r="E160" s="14"/>
      <c r="F160" s="14">
        <v>36808097.829999998</v>
      </c>
      <c r="G160" s="15">
        <v>33023840.030000001</v>
      </c>
      <c r="H160" s="15"/>
      <c r="I160" s="15">
        <v>21427886.02</v>
      </c>
      <c r="J160" s="15">
        <v>4436003.17</v>
      </c>
      <c r="K160" s="15"/>
      <c r="L160" s="15">
        <v>2852679.63</v>
      </c>
      <c r="M160" s="15">
        <v>353739.34</v>
      </c>
      <c r="N160" s="15"/>
      <c r="O160" s="15">
        <v>425373.53</v>
      </c>
      <c r="P160" s="15">
        <v>4875054.7</v>
      </c>
      <c r="Q160" s="15"/>
      <c r="R160" s="15">
        <v>2463007.2599999998</v>
      </c>
      <c r="S160" s="15">
        <v>4467484.17</v>
      </c>
      <c r="T160" s="15"/>
      <c r="U160" s="15">
        <v>3876830.47</v>
      </c>
      <c r="V160" s="15">
        <v>2010823.44</v>
      </c>
      <c r="W160" s="15"/>
      <c r="X160" s="15">
        <v>1726507.16</v>
      </c>
      <c r="Y160" s="15">
        <v>6749466.6900000004</v>
      </c>
      <c r="Z160" s="15"/>
      <c r="AA160" s="15">
        <v>4035813.76</v>
      </c>
    </row>
    <row r="161" spans="1:27" s="1" customFormat="1" ht="18.2" customHeight="1" x14ac:dyDescent="0.2">
      <c r="A161" s="9">
        <v>169</v>
      </c>
      <c r="B161" s="13" t="s">
        <v>304</v>
      </c>
      <c r="C161" s="13" t="s">
        <v>299</v>
      </c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</row>
    <row r="162" spans="1:27" s="1" customFormat="1" ht="18.2" customHeight="1" x14ac:dyDescent="0.2">
      <c r="A162" s="9">
        <v>170</v>
      </c>
      <c r="B162" s="13" t="s">
        <v>305</v>
      </c>
      <c r="C162" s="13" t="s">
        <v>301</v>
      </c>
      <c r="D162" s="14">
        <v>7593054.3600000003</v>
      </c>
      <c r="E162" s="14"/>
      <c r="F162" s="14">
        <v>11322417.869999999</v>
      </c>
      <c r="G162" s="15">
        <v>6032073.3799999999</v>
      </c>
      <c r="H162" s="15"/>
      <c r="I162" s="15">
        <v>5685765.4299999997</v>
      </c>
      <c r="J162" s="15">
        <v>0.41</v>
      </c>
      <c r="K162" s="15"/>
      <c r="L162" s="15">
        <v>682602.62</v>
      </c>
      <c r="M162" s="15">
        <v>0</v>
      </c>
      <c r="N162" s="15"/>
      <c r="O162" s="15">
        <v>290819.46000000002</v>
      </c>
      <c r="P162" s="15">
        <v>799571.06</v>
      </c>
      <c r="Q162" s="15"/>
      <c r="R162" s="15">
        <v>28797.78</v>
      </c>
      <c r="S162" s="15">
        <v>357929.62</v>
      </c>
      <c r="T162" s="15"/>
      <c r="U162" s="15">
        <v>1198419.95</v>
      </c>
      <c r="V162" s="15">
        <v>195628.47</v>
      </c>
      <c r="W162" s="15"/>
      <c r="X162" s="15">
        <v>839472.49</v>
      </c>
      <c r="Y162" s="15">
        <v>207851.42</v>
      </c>
      <c r="Z162" s="15"/>
      <c r="AA162" s="15">
        <v>2596540.14</v>
      </c>
    </row>
    <row r="163" spans="1:27" s="1" customFormat="1" ht="18.2" customHeight="1" x14ac:dyDescent="0.15">
      <c r="A163" s="16"/>
      <c r="B163" s="16"/>
      <c r="C163" s="16"/>
      <c r="D163" s="16"/>
      <c r="E163" s="16"/>
      <c r="F163" s="16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</row>
    <row r="164" spans="1:27" s="1" customFormat="1" ht="18.2" customHeight="1" x14ac:dyDescent="0.2">
      <c r="A164" s="17"/>
      <c r="B164" s="17"/>
      <c r="C164" s="23" t="s">
        <v>334</v>
      </c>
      <c r="D164" s="17"/>
      <c r="E164" s="17"/>
      <c r="F164" s="17"/>
      <c r="G164" s="24" t="s">
        <v>384</v>
      </c>
      <c r="H164" s="17"/>
      <c r="I164" s="17"/>
      <c r="J164" s="24" t="s">
        <v>352</v>
      </c>
      <c r="K164" s="17"/>
      <c r="L164" s="17"/>
      <c r="M164" s="24"/>
      <c r="N164" s="17"/>
      <c r="O164" s="17"/>
      <c r="P164" s="24" t="s">
        <v>385</v>
      </c>
      <c r="Q164" s="17"/>
      <c r="R164" s="17"/>
      <c r="S164" s="24"/>
      <c r="T164" s="17"/>
      <c r="U164" s="17"/>
      <c r="V164" s="24" t="s">
        <v>386</v>
      </c>
      <c r="W164" s="17"/>
      <c r="X164" s="17"/>
      <c r="Y164" s="24"/>
      <c r="Z164" s="17"/>
      <c r="AA164" s="17"/>
    </row>
    <row r="165" spans="1:27" s="1" customFormat="1" ht="18.2" customHeight="1" x14ac:dyDescent="0.2">
      <c r="A165" s="17"/>
      <c r="B165" s="17"/>
      <c r="C165" s="23" t="s">
        <v>340</v>
      </c>
      <c r="D165" s="17"/>
      <c r="E165" s="17"/>
      <c r="F165" s="17"/>
      <c r="G165" s="25"/>
      <c r="H165" s="17"/>
      <c r="I165" s="17"/>
      <c r="J165" s="25"/>
      <c r="K165" s="17"/>
      <c r="L165" s="17"/>
      <c r="M165" s="25"/>
      <c r="N165" s="17"/>
      <c r="O165" s="17"/>
      <c r="P165" s="25"/>
      <c r="Q165" s="17"/>
      <c r="R165" s="17"/>
      <c r="S165" s="25"/>
      <c r="T165" s="17"/>
      <c r="U165" s="17"/>
      <c r="V165" s="25"/>
      <c r="W165" s="17"/>
      <c r="X165" s="17"/>
      <c r="Y165" s="25"/>
      <c r="Z165" s="17"/>
      <c r="AA165" s="17"/>
    </row>
    <row r="166" spans="1:27" s="1" customFormat="1" ht="18.2" customHeight="1" x14ac:dyDescent="0.2">
      <c r="A166" s="17"/>
      <c r="B166" s="17"/>
      <c r="C166" s="19" t="s">
        <v>306</v>
      </c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</row>
    <row r="167" spans="1:27" s="1" customFormat="1" ht="18.2" customHeight="1" x14ac:dyDescent="0.2">
      <c r="A167" s="20"/>
      <c r="B167" s="20"/>
      <c r="C167" s="13" t="s">
        <v>307</v>
      </c>
      <c r="D167" s="14">
        <v>0</v>
      </c>
      <c r="E167" s="14"/>
      <c r="F167" s="14">
        <v>6.9849193096160897E-9</v>
      </c>
      <c r="G167" s="14">
        <v>0</v>
      </c>
      <c r="H167" s="14"/>
      <c r="I167" s="14">
        <v>1.6298145055770901E-9</v>
      </c>
      <c r="J167" s="14">
        <v>0</v>
      </c>
      <c r="K167" s="14"/>
      <c r="L167" s="14">
        <v>5.8207660913467397E-10</v>
      </c>
      <c r="M167" s="14">
        <v>0</v>
      </c>
      <c r="N167" s="14"/>
      <c r="O167" s="14">
        <v>1.4551915228366901E-10</v>
      </c>
      <c r="P167" s="14">
        <v>0</v>
      </c>
      <c r="Q167" s="14"/>
      <c r="R167" s="14">
        <v>-9.3132257461547893E-10</v>
      </c>
      <c r="S167" s="14">
        <v>0</v>
      </c>
      <c r="T167" s="14"/>
      <c r="U167" s="14">
        <v>1.19325704872608E-9</v>
      </c>
      <c r="V167" s="14">
        <v>0</v>
      </c>
      <c r="W167" s="14"/>
      <c r="X167" s="14">
        <v>-3.4924596548080501E-10</v>
      </c>
      <c r="Y167" s="14">
        <v>0</v>
      </c>
      <c r="Z167" s="14"/>
      <c r="AA167" s="14">
        <v>0</v>
      </c>
    </row>
    <row r="168" spans="1:27" s="1" customFormat="1" ht="18.2" customHeight="1" x14ac:dyDescent="0.2">
      <c r="A168" s="20"/>
      <c r="B168" s="20"/>
      <c r="C168" s="13" t="s">
        <v>308</v>
      </c>
      <c r="D168" s="14">
        <v>0</v>
      </c>
      <c r="E168" s="14"/>
      <c r="F168" s="14">
        <v>-5.5879354476928703E-9</v>
      </c>
      <c r="G168" s="14">
        <v>0</v>
      </c>
      <c r="H168" s="14"/>
      <c r="I168" s="14">
        <v>0</v>
      </c>
      <c r="J168" s="14">
        <v>3.2596259025297097E-11</v>
      </c>
      <c r="K168" s="14"/>
      <c r="L168" s="14">
        <v>0</v>
      </c>
      <c r="M168" s="14">
        <v>0</v>
      </c>
      <c r="N168" s="14"/>
      <c r="O168" s="14">
        <v>0</v>
      </c>
      <c r="P168" s="14">
        <v>0</v>
      </c>
      <c r="Q168" s="14"/>
      <c r="R168" s="14">
        <v>2.91038304567337E-11</v>
      </c>
      <c r="S168" s="14">
        <v>0</v>
      </c>
      <c r="T168" s="14"/>
      <c r="U168" s="14">
        <v>0</v>
      </c>
      <c r="V168" s="14">
        <v>0</v>
      </c>
      <c r="W168" s="14"/>
      <c r="X168" s="14">
        <v>0</v>
      </c>
      <c r="Y168" s="14">
        <v>0</v>
      </c>
      <c r="Z168" s="14"/>
      <c r="AA168" s="14">
        <v>0</v>
      </c>
    </row>
    <row r="169" spans="1:27" s="1" customFormat="1" ht="18.2" customHeight="1" x14ac:dyDescent="0.2">
      <c r="A169" s="20"/>
      <c r="B169" s="20"/>
      <c r="C169" s="13" t="s">
        <v>309</v>
      </c>
      <c r="D169" s="14">
        <v>0</v>
      </c>
      <c r="E169" s="14"/>
      <c r="F169" s="14">
        <v>-7.4505805969238298E-9</v>
      </c>
      <c r="G169" s="14">
        <v>0</v>
      </c>
      <c r="H169" s="14"/>
      <c r="I169" s="14">
        <v>3.7252902984619099E-9</v>
      </c>
      <c r="J169" s="14">
        <v>0</v>
      </c>
      <c r="K169" s="14"/>
      <c r="L169" s="14">
        <v>-4.65661287307739E-10</v>
      </c>
      <c r="M169" s="14">
        <v>0</v>
      </c>
      <c r="N169" s="14"/>
      <c r="O169" s="14">
        <v>-1.16415321826935E-10</v>
      </c>
      <c r="P169" s="14">
        <v>0</v>
      </c>
      <c r="Q169" s="14"/>
      <c r="R169" s="14">
        <v>4.65661287307739E-10</v>
      </c>
      <c r="S169" s="14">
        <v>0</v>
      </c>
      <c r="T169" s="14"/>
      <c r="U169" s="14">
        <v>-4.65661287307739E-10</v>
      </c>
      <c r="V169" s="14">
        <v>0</v>
      </c>
      <c r="W169" s="14"/>
      <c r="X169" s="14">
        <v>-2.3283064365386999E-10</v>
      </c>
      <c r="Y169" s="14">
        <v>0</v>
      </c>
      <c r="Z169" s="14"/>
      <c r="AA169" s="14">
        <v>0</v>
      </c>
    </row>
    <row r="170" spans="1:27" s="1" customFormat="1" ht="18.2" customHeight="1" x14ac:dyDescent="0.2">
      <c r="A170" s="20"/>
      <c r="B170" s="20"/>
      <c r="C170" s="13" t="s">
        <v>310</v>
      </c>
      <c r="D170" s="14">
        <v>0</v>
      </c>
      <c r="E170" s="14"/>
      <c r="F170" s="39">
        <v>228828.00999998301</v>
      </c>
      <c r="G170" s="14">
        <v>0</v>
      </c>
      <c r="H170" s="14"/>
      <c r="I170" s="39">
        <v>39063.899999994799</v>
      </c>
      <c r="J170" s="14">
        <v>0</v>
      </c>
      <c r="K170" s="14"/>
      <c r="L170" s="39">
        <v>28826.6499999999</v>
      </c>
      <c r="M170" s="14">
        <v>0</v>
      </c>
      <c r="N170" s="14"/>
      <c r="O170" s="39">
        <v>3970.8399999999701</v>
      </c>
      <c r="P170" s="14">
        <v>0</v>
      </c>
      <c r="Q170" s="14"/>
      <c r="R170" s="39">
        <v>126473.24</v>
      </c>
      <c r="S170" s="14">
        <v>0</v>
      </c>
      <c r="T170" s="14"/>
      <c r="U170" s="39">
        <v>3446.27000000002</v>
      </c>
      <c r="V170" s="14">
        <v>0</v>
      </c>
      <c r="W170" s="14"/>
      <c r="X170" s="39">
        <v>12655.1799999999</v>
      </c>
      <c r="Y170" s="14">
        <v>0</v>
      </c>
      <c r="Z170" s="14"/>
      <c r="AA170" s="39">
        <v>14391.9300000002</v>
      </c>
    </row>
    <row r="171" spans="1:27" s="1" customFormat="1" ht="18.2" customHeight="1" x14ac:dyDescent="0.2">
      <c r="A171" s="20"/>
      <c r="B171" s="20"/>
      <c r="C171" s="13" t="s">
        <v>311</v>
      </c>
      <c r="D171" s="21" t="s">
        <v>312</v>
      </c>
      <c r="E171" s="21" t="s">
        <v>312</v>
      </c>
      <c r="F171" s="21" t="s">
        <v>312</v>
      </c>
      <c r="G171" s="21" t="s">
        <v>312</v>
      </c>
      <c r="H171" s="21" t="s">
        <v>312</v>
      </c>
      <c r="I171" s="21" t="s">
        <v>312</v>
      </c>
      <c r="J171" s="21" t="s">
        <v>312</v>
      </c>
      <c r="K171" s="21" t="s">
        <v>312</v>
      </c>
      <c r="L171" s="21" t="s">
        <v>312</v>
      </c>
      <c r="M171" s="21" t="s">
        <v>312</v>
      </c>
      <c r="N171" s="21" t="s">
        <v>312</v>
      </c>
      <c r="O171" s="21" t="s">
        <v>312</v>
      </c>
      <c r="P171" s="21" t="s">
        <v>312</v>
      </c>
      <c r="Q171" s="21" t="s">
        <v>312</v>
      </c>
      <c r="R171" s="21" t="s">
        <v>312</v>
      </c>
      <c r="S171" s="21" t="s">
        <v>312</v>
      </c>
      <c r="T171" s="21" t="s">
        <v>312</v>
      </c>
      <c r="U171" s="21" t="s">
        <v>312</v>
      </c>
      <c r="V171" s="21" t="s">
        <v>312</v>
      </c>
      <c r="W171" s="21" t="s">
        <v>312</v>
      </c>
      <c r="X171" s="21" t="s">
        <v>312</v>
      </c>
      <c r="Y171" s="21" t="s">
        <v>312</v>
      </c>
      <c r="Z171" s="21" t="s">
        <v>312</v>
      </c>
      <c r="AA171" s="21" t="s">
        <v>312</v>
      </c>
    </row>
    <row r="172" spans="1:27" s="1" customFormat="1" ht="18.2" customHeight="1" x14ac:dyDescent="0.15">
      <c r="A172" s="16"/>
      <c r="B172" s="16"/>
      <c r="C172" s="16"/>
      <c r="D172" s="16"/>
      <c r="E172" s="16"/>
      <c r="F172" s="16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</row>
    <row r="173" spans="1:27" s="1" customFormat="1" ht="18.2" customHeight="1" x14ac:dyDescent="0.15">
      <c r="A173" s="16"/>
      <c r="B173" s="16"/>
      <c r="C173" s="22" t="s">
        <v>313</v>
      </c>
      <c r="D173" s="16"/>
      <c r="E173" s="16"/>
      <c r="F173" s="16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</row>
    <row r="174" spans="1:27" s="1" customFormat="1" ht="28.7" customHeight="1" x14ac:dyDescent="0.15"/>
  </sheetData>
  <mergeCells count="15">
    <mergeCell ref="V3:W3"/>
    <mergeCell ref="V4:X4"/>
    <mergeCell ref="Y3:Z3"/>
    <mergeCell ref="Y4:AA4"/>
    <mergeCell ref="M3:N3"/>
    <mergeCell ref="M4:O4"/>
    <mergeCell ref="P3:Q3"/>
    <mergeCell ref="P4:R4"/>
    <mergeCell ref="S3:T3"/>
    <mergeCell ref="S4:U4"/>
    <mergeCell ref="D4:F4"/>
    <mergeCell ref="G3:H3"/>
    <mergeCell ref="G4:I4"/>
    <mergeCell ref="J3:K3"/>
    <mergeCell ref="J4:L4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16</vt:i4>
      </vt:variant>
    </vt:vector>
  </HeadingPairs>
  <TitlesOfParts>
    <vt:vector size="16" baseType="lpstr">
      <vt:lpstr>Koond</vt:lpstr>
      <vt:lpstr>Harju</vt:lpstr>
      <vt:lpstr>Hiiu</vt:lpstr>
      <vt:lpstr>Ida-Viru</vt:lpstr>
      <vt:lpstr>Järva</vt:lpstr>
      <vt:lpstr>Jõgeva</vt:lpstr>
      <vt:lpstr>Lääne</vt:lpstr>
      <vt:lpstr>Lääne-Viru</vt:lpstr>
      <vt:lpstr>Pärnu</vt:lpstr>
      <vt:lpstr>Põlva</vt:lpstr>
      <vt:lpstr>Rapla</vt:lpstr>
      <vt:lpstr>Saare</vt:lpstr>
      <vt:lpstr>Tartu</vt:lpstr>
      <vt:lpstr>Valga</vt:lpstr>
      <vt:lpstr>Viljandi</vt:lpstr>
      <vt:lpstr>Võru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Marika Aaso</cp:lastModifiedBy>
  <dcterms:created xsi:type="dcterms:W3CDTF">2020-05-07T16:36:13Z</dcterms:created>
  <dcterms:modified xsi:type="dcterms:W3CDTF">2020-06-02T12:47:59Z</dcterms:modified>
</cp:coreProperties>
</file>