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8. a EELARVE\Veebilehele eelarvete täitmine 2018\2018 05 23\"/>
    </mc:Choice>
  </mc:AlternateContent>
  <bookViews>
    <workbookView xWindow="0" yWindow="0" windowWidth="19305" windowHeight="6960"/>
  </bookViews>
  <sheets>
    <sheet name="lv ametite tulud" sheetId="1" r:id="rId1"/>
  </sheets>
  <definedNames>
    <definedName name="_xlnm.Print_Titles" localSheetId="0">'lv ametite tulud'!$1:$1</definedName>
  </definedNames>
  <calcPr calcId="152511"/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K25" i="1"/>
  <c r="D25" i="1"/>
  <c r="G6" i="1"/>
  <c r="I6" i="1"/>
  <c r="J6" i="1"/>
  <c r="K6" i="1"/>
  <c r="H16" i="1"/>
  <c r="H6" i="1" s="1"/>
  <c r="E16" i="1"/>
  <c r="E6" i="1" s="1"/>
  <c r="F16" i="1" l="1"/>
  <c r="F6" i="1" s="1"/>
</calcChain>
</file>

<file path=xl/sharedStrings.xml><?xml version="1.0" encoding="utf-8"?>
<sst xmlns="http://schemas.openxmlformats.org/spreadsheetml/2006/main" count="82" uniqueCount="63">
  <si>
    <t>Osakond</t>
  </si>
  <si>
    <t>Alaeelarve</t>
  </si>
  <si>
    <t>L1100</t>
  </si>
  <si>
    <t>L1190</t>
  </si>
  <si>
    <t>Täitmine</t>
  </si>
  <si>
    <t>Jääk</t>
  </si>
  <si>
    <t>Tegevus-suund</t>
  </si>
  <si>
    <t>Jaanuar</t>
  </si>
  <si>
    <t>Veebruar</t>
  </si>
  <si>
    <t>Märts</t>
  </si>
  <si>
    <t>Linnapea</t>
  </si>
  <si>
    <t>Majandusameti juhataja</t>
  </si>
  <si>
    <t>Aprill</t>
  </si>
  <si>
    <t>Mai</t>
  </si>
  <si>
    <t>Juuni</t>
  </si>
  <si>
    <t>Juuli</t>
  </si>
  <si>
    <t>FT045</t>
  </si>
  <si>
    <t>KU175</t>
  </si>
  <si>
    <t>Tänavate pindamine</t>
  </si>
  <si>
    <t>KU191</t>
  </si>
  <si>
    <t>Teede investeeringud</t>
  </si>
  <si>
    <t>KU19K</t>
  </si>
  <si>
    <t>Paalalinna Kooli hoone rekonstrueerimine</t>
  </si>
  <si>
    <t>KU19P</t>
  </si>
  <si>
    <t>Pärnu mnt PKT kulud</t>
  </si>
  <si>
    <t>KU233</t>
  </si>
  <si>
    <t>Investeeringute reserv</t>
  </si>
  <si>
    <t>KU24M</t>
  </si>
  <si>
    <t>Projekteerimine majandusametis</t>
  </si>
  <si>
    <t>KU307</t>
  </si>
  <si>
    <t>Tänavavalgustus remont</t>
  </si>
  <si>
    <t>KU65L</t>
  </si>
  <si>
    <t>Leola 12a remont</t>
  </si>
  <si>
    <t>KU780</t>
  </si>
  <si>
    <t>Lasteaedade invest majandusametis</t>
  </si>
  <si>
    <t>KU790</t>
  </si>
  <si>
    <t>Kaasava eelarve menetluse tulemusel rajatav objekt</t>
  </si>
  <si>
    <t>KU243</t>
  </si>
  <si>
    <t>Projekteerimine arhitektuuriametis</t>
  </si>
  <si>
    <t>KULUD KOKKU</t>
  </si>
  <si>
    <t>KU787</t>
  </si>
  <si>
    <t>KU78T</t>
  </si>
  <si>
    <t>Toetus tenniseväljakute põhivara soetuseks</t>
  </si>
  <si>
    <t>August</t>
  </si>
  <si>
    <t>Vastutaja ja rea nimetus</t>
  </si>
  <si>
    <t>September</t>
  </si>
  <si>
    <t>Oktoober</t>
  </si>
  <si>
    <t>November</t>
  </si>
  <si>
    <t>Detsember</t>
  </si>
  <si>
    <t>Koolistaadionite rek</t>
  </si>
  <si>
    <t>KU19R</t>
  </si>
  <si>
    <t>Kaare Kooli katuse remont</t>
  </si>
  <si>
    <t>KU22M</t>
  </si>
  <si>
    <t>Maa ost</t>
  </si>
  <si>
    <t>KU78U</t>
  </si>
  <si>
    <t>Spordihoone vana osa remont</t>
  </si>
  <si>
    <t>KU791</t>
  </si>
  <si>
    <t>Kindral Johan Laidoneri monumendi ümbrus</t>
  </si>
  <si>
    <t>Viljandi Jakobsoni Kool</t>
  </si>
  <si>
    <t>LINNARAAMATUKOGU</t>
  </si>
  <si>
    <t>Aktsiate ost</t>
  </si>
  <si>
    <t>KU23J</t>
  </si>
  <si>
    <t>Järveotsa elamukvartal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</si>
</sst>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imes New Roman"/>
      <family val="2"/>
      <charset val="186"/>
    </font>
    <font>
      <b/>
      <sz val="11"/>
      <color theme="0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rgb="FFFFFF00"/>
      <name val="Times New Roman"/>
      <family val="2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1">
    <cellStyle name="Normaallaad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1:R25" totalsRowShown="0" headerRowDxfId="21" dataDxfId="19" headerRowBorderDxfId="20" tableBorderDxfId="18">
  <autoFilter ref="A1:R25"/>
  <tableColumns count="18">
    <tableColumn id="1" name="Osakond" dataDxfId="17"/>
    <tableColumn id="2" name="Tegevus-suund" dataDxfId="16"/>
    <tableColumn id="3" name="Vastutaja ja rea nimetus" dataDxfId="15"/>
    <tableColumn id="4" name="Alaeelarve" dataDxfId="14"/>
    <tableColumn id="5" name="Täitmine" dataDxfId="13"/>
    <tableColumn id="6" name="Jääk" dataDxfId="12"/>
    <tableColumn id="8" name="Jaanuar" dataDxfId="11"/>
    <tableColumn id="9" name="Veebruar" dataDxfId="10"/>
    <tableColumn id="10" name="Märts" dataDxfId="9"/>
    <tableColumn id="11" name="Aprill" dataDxfId="8"/>
    <tableColumn id="12" name="Mai" dataDxfId="7"/>
    <tableColumn id="13" name="Juuni" dataDxfId="6"/>
    <tableColumn id="14" name="Juuli" dataDxfId="5"/>
    <tableColumn id="15" name="August" dataDxfId="4"/>
    <tableColumn id="16" name="September" dataDxfId="3"/>
    <tableColumn id="17" name="Oktoober" dataDxfId="2"/>
    <tableColumn id="18" name="November" dataDxfId="1"/>
    <tableColumn id="19" name="Detsember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abSelected="1" zoomScale="90" zoomScaleNormal="90" workbookViewId="0">
      <pane ySplit="1" topLeftCell="A2" activePane="bottomLeft" state="frozen"/>
      <selection pane="bottomLeft" activeCell="C34" sqref="C34"/>
    </sheetView>
  </sheetViews>
  <sheetFormatPr defaultRowHeight="15" x14ac:dyDescent="0.25"/>
  <cols>
    <col min="1" max="1" width="11.140625" style="5" customWidth="1"/>
    <col min="2" max="2" width="10.85546875" style="5" customWidth="1"/>
    <col min="3" max="3" width="49" style="5" customWidth="1"/>
    <col min="4" max="4" width="13.28515625" style="5" customWidth="1"/>
    <col min="5" max="5" width="10.28515625" style="5" customWidth="1"/>
    <col min="6" max="6" width="11.5703125" style="5" customWidth="1"/>
    <col min="7" max="11" width="10.28515625" style="5" customWidth="1"/>
    <col min="12" max="14" width="9.140625" style="5" hidden="1" customWidth="1"/>
    <col min="15" max="18" width="11.85546875" style="5" hidden="1" customWidth="1"/>
    <col min="19" max="16384" width="9.140625" style="5"/>
  </cols>
  <sheetData>
    <row r="1" spans="1:18" s="3" customFormat="1" ht="28.5" x14ac:dyDescent="0.25">
      <c r="A1" s="1" t="s">
        <v>0</v>
      </c>
      <c r="B1" s="2" t="s">
        <v>6</v>
      </c>
      <c r="C1" s="1" t="s">
        <v>44</v>
      </c>
      <c r="D1" s="15" t="s">
        <v>1</v>
      </c>
      <c r="E1" s="16" t="s">
        <v>4</v>
      </c>
      <c r="F1" s="16" t="s">
        <v>5</v>
      </c>
      <c r="G1" s="17" t="s">
        <v>7</v>
      </c>
      <c r="H1" s="17" t="s">
        <v>8</v>
      </c>
      <c r="I1" s="17" t="s">
        <v>9</v>
      </c>
      <c r="J1" s="17" t="s">
        <v>12</v>
      </c>
      <c r="K1" s="17" t="s">
        <v>13</v>
      </c>
      <c r="L1" s="4" t="s">
        <v>14</v>
      </c>
      <c r="M1" s="4" t="s">
        <v>15</v>
      </c>
      <c r="N1" s="4" t="s">
        <v>43</v>
      </c>
      <c r="O1" s="4" t="s">
        <v>45</v>
      </c>
      <c r="P1" s="4" t="s">
        <v>46</v>
      </c>
      <c r="Q1" s="4" t="s">
        <v>47</v>
      </c>
      <c r="R1" s="4" t="s">
        <v>48</v>
      </c>
    </row>
    <row r="2" spans="1:18" x14ac:dyDescent="0.25">
      <c r="A2" s="9">
        <v>47</v>
      </c>
      <c r="B2" s="9"/>
      <c r="C2" s="10" t="s">
        <v>58</v>
      </c>
      <c r="D2" s="11">
        <v>30000</v>
      </c>
      <c r="E2" s="11">
        <v>0</v>
      </c>
      <c r="F2" s="12">
        <v>30000</v>
      </c>
      <c r="G2" s="11">
        <v>0</v>
      </c>
      <c r="H2" s="11">
        <v>0</v>
      </c>
      <c r="I2" s="11">
        <v>0</v>
      </c>
      <c r="J2" s="11">
        <v>0</v>
      </c>
      <c r="K2" s="11">
        <v>0</v>
      </c>
      <c r="L2" s="7"/>
      <c r="M2" s="7"/>
      <c r="N2" s="7"/>
      <c r="O2" s="7"/>
      <c r="P2" s="7"/>
      <c r="Q2" s="7"/>
      <c r="R2" s="7"/>
    </row>
    <row r="3" spans="1:18" x14ac:dyDescent="0.25">
      <c r="A3" s="9">
        <v>53</v>
      </c>
      <c r="B3" s="9"/>
      <c r="C3" s="10" t="s">
        <v>59</v>
      </c>
      <c r="D3" s="11">
        <v>16800</v>
      </c>
      <c r="E3" s="11">
        <v>0</v>
      </c>
      <c r="F3" s="12">
        <v>16800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7"/>
      <c r="M3" s="7"/>
      <c r="N3" s="7"/>
      <c r="O3" s="7"/>
      <c r="P3" s="7"/>
      <c r="Q3" s="7"/>
      <c r="R3" s="7"/>
    </row>
    <row r="4" spans="1:18" x14ac:dyDescent="0.25">
      <c r="A4" s="9" t="s">
        <v>2</v>
      </c>
      <c r="B4" s="9"/>
      <c r="C4" s="10" t="s">
        <v>10</v>
      </c>
      <c r="D4" s="11">
        <v>175000</v>
      </c>
      <c r="E4" s="11">
        <v>0</v>
      </c>
      <c r="F4" s="12">
        <v>175000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7"/>
      <c r="M4" s="7"/>
      <c r="N4" s="7"/>
      <c r="O4" s="7"/>
      <c r="P4" s="7"/>
      <c r="Q4" s="7"/>
      <c r="R4" s="7"/>
    </row>
    <row r="5" spans="1:18" x14ac:dyDescent="0.25">
      <c r="A5" s="6" t="s">
        <v>2</v>
      </c>
      <c r="B5" s="14" t="s">
        <v>16</v>
      </c>
      <c r="C5" s="13" t="s">
        <v>60</v>
      </c>
      <c r="D5" s="7">
        <v>175000</v>
      </c>
      <c r="E5" s="7">
        <v>0</v>
      </c>
      <c r="F5" s="8">
        <v>175000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/>
      <c r="M5" s="7"/>
      <c r="N5" s="7"/>
      <c r="O5" s="7"/>
      <c r="P5" s="7"/>
      <c r="Q5" s="7"/>
      <c r="R5" s="7"/>
    </row>
    <row r="6" spans="1:18" x14ac:dyDescent="0.25">
      <c r="A6" s="9" t="s">
        <v>3</v>
      </c>
      <c r="B6" s="9"/>
      <c r="C6" s="10" t="s">
        <v>11</v>
      </c>
      <c r="D6" s="11">
        <v>6768161</v>
      </c>
      <c r="E6" s="11">
        <f>SUBTOTAL(9,E7:E24)</f>
        <v>72803.040000000008</v>
      </c>
      <c r="F6" s="11">
        <f>SUBTOTAL(9,F7:F24)</f>
        <v>6695357.96</v>
      </c>
      <c r="G6" s="11">
        <f t="shared" ref="G6:K6" si="0">SUBTOTAL(9,G7:G24)</f>
        <v>1044</v>
      </c>
      <c r="H6" s="11">
        <f t="shared" si="0"/>
        <v>16293.78</v>
      </c>
      <c r="I6" s="11">
        <f t="shared" si="0"/>
        <v>11531.46</v>
      </c>
      <c r="J6" s="11">
        <f t="shared" si="0"/>
        <v>35045.300000000003</v>
      </c>
      <c r="K6" s="11">
        <f t="shared" si="0"/>
        <v>8888.5</v>
      </c>
      <c r="L6" s="7"/>
      <c r="M6" s="7"/>
      <c r="N6" s="7"/>
      <c r="O6" s="7"/>
      <c r="P6" s="7"/>
      <c r="Q6" s="7"/>
      <c r="R6" s="7"/>
    </row>
    <row r="7" spans="1:18" x14ac:dyDescent="0.25">
      <c r="A7" s="6" t="s">
        <v>3</v>
      </c>
      <c r="B7" s="14" t="s">
        <v>17</v>
      </c>
      <c r="C7" s="13" t="s">
        <v>18</v>
      </c>
      <c r="D7" s="7">
        <v>255000</v>
      </c>
      <c r="E7" s="7">
        <v>0</v>
      </c>
      <c r="F7" s="8">
        <v>255000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/>
      <c r="M7" s="7"/>
      <c r="N7" s="7"/>
      <c r="O7" s="7"/>
      <c r="P7" s="7"/>
      <c r="Q7" s="7"/>
      <c r="R7" s="7"/>
    </row>
    <row r="8" spans="1:18" x14ac:dyDescent="0.25">
      <c r="A8" s="6" t="s">
        <v>3</v>
      </c>
      <c r="B8" s="14" t="s">
        <v>19</v>
      </c>
      <c r="C8" s="13" t="s">
        <v>20</v>
      </c>
      <c r="D8" s="7">
        <v>20000</v>
      </c>
      <c r="E8" s="7">
        <v>0</v>
      </c>
      <c r="F8" s="8">
        <v>20000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/>
      <c r="M8" s="7"/>
      <c r="N8" s="7"/>
      <c r="O8" s="7"/>
      <c r="P8" s="7"/>
      <c r="Q8" s="7"/>
      <c r="R8" s="7"/>
    </row>
    <row r="9" spans="1:18" x14ac:dyDescent="0.25">
      <c r="A9" s="6" t="s">
        <v>3</v>
      </c>
      <c r="B9" s="14" t="s">
        <v>21</v>
      </c>
      <c r="C9" s="13" t="s">
        <v>22</v>
      </c>
      <c r="D9" s="7">
        <v>3150000</v>
      </c>
      <c r="E9" s="7">
        <v>0</v>
      </c>
      <c r="F9" s="8">
        <v>3150000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/>
      <c r="M9" s="7"/>
      <c r="N9" s="7"/>
      <c r="O9" s="7"/>
      <c r="P9" s="7"/>
      <c r="Q9" s="7"/>
      <c r="R9" s="7"/>
    </row>
    <row r="10" spans="1:18" x14ac:dyDescent="0.25">
      <c r="A10" s="6" t="s">
        <v>3</v>
      </c>
      <c r="B10" s="14" t="s">
        <v>23</v>
      </c>
      <c r="C10" s="13" t="s">
        <v>24</v>
      </c>
      <c r="D10" s="7">
        <v>1493615</v>
      </c>
      <c r="E10" s="7">
        <v>0</v>
      </c>
      <c r="F10" s="8">
        <v>1493615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/>
      <c r="M10" s="7"/>
      <c r="N10" s="7"/>
      <c r="O10" s="7"/>
      <c r="P10" s="7"/>
      <c r="Q10" s="7"/>
      <c r="R10" s="7"/>
    </row>
    <row r="11" spans="1:18" x14ac:dyDescent="0.25">
      <c r="A11" s="6" t="s">
        <v>3</v>
      </c>
      <c r="B11" s="14" t="s">
        <v>50</v>
      </c>
      <c r="C11" s="13" t="s">
        <v>51</v>
      </c>
      <c r="D11" s="7">
        <v>10000</v>
      </c>
      <c r="E11" s="7">
        <v>8888.5</v>
      </c>
      <c r="F11" s="8">
        <v>1111.5</v>
      </c>
      <c r="G11" s="7">
        <v>0</v>
      </c>
      <c r="H11" s="7">
        <v>0</v>
      </c>
      <c r="I11" s="7">
        <v>0</v>
      </c>
      <c r="J11" s="7">
        <v>0</v>
      </c>
      <c r="K11" s="7">
        <v>8888.5</v>
      </c>
      <c r="L11" s="7"/>
      <c r="M11" s="7"/>
      <c r="N11" s="7"/>
      <c r="O11" s="7"/>
      <c r="P11" s="7"/>
      <c r="Q11" s="7"/>
      <c r="R11" s="7"/>
    </row>
    <row r="12" spans="1:18" x14ac:dyDescent="0.25">
      <c r="A12" s="6" t="s">
        <v>3</v>
      </c>
      <c r="B12" s="14" t="s">
        <v>52</v>
      </c>
      <c r="C12" s="13" t="s">
        <v>53</v>
      </c>
      <c r="D12" s="7">
        <v>1724</v>
      </c>
      <c r="E12" s="7">
        <v>1724</v>
      </c>
      <c r="F12" s="8">
        <v>0</v>
      </c>
      <c r="G12" s="7">
        <v>0</v>
      </c>
      <c r="H12" s="7">
        <v>1724</v>
      </c>
      <c r="I12" s="7">
        <v>0</v>
      </c>
      <c r="J12" s="7">
        <v>0</v>
      </c>
      <c r="K12" s="7">
        <v>0</v>
      </c>
      <c r="L12" s="7"/>
      <c r="M12" s="7"/>
      <c r="N12" s="7"/>
      <c r="O12" s="7"/>
      <c r="P12" s="7"/>
      <c r="Q12" s="7"/>
      <c r="R12" s="7"/>
    </row>
    <row r="13" spans="1:18" x14ac:dyDescent="0.25">
      <c r="A13" s="6" t="s">
        <v>3</v>
      </c>
      <c r="B13" s="14" t="s">
        <v>25</v>
      </c>
      <c r="C13" s="13" t="s">
        <v>26</v>
      </c>
      <c r="D13" s="7">
        <v>314822</v>
      </c>
      <c r="E13" s="7">
        <v>0</v>
      </c>
      <c r="F13" s="8">
        <v>314822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/>
      <c r="M13" s="7"/>
      <c r="N13" s="7"/>
      <c r="O13" s="7"/>
      <c r="P13" s="7"/>
      <c r="Q13" s="7"/>
      <c r="R13" s="7"/>
    </row>
    <row r="14" spans="1:18" x14ac:dyDescent="0.25">
      <c r="A14" s="6" t="s">
        <v>3</v>
      </c>
      <c r="B14" s="14" t="s">
        <v>61</v>
      </c>
      <c r="C14" s="13" t="s">
        <v>62</v>
      </c>
      <c r="D14" s="7">
        <v>0</v>
      </c>
      <c r="E14" s="7">
        <v>10512</v>
      </c>
      <c r="F14" s="8">
        <v>-10512</v>
      </c>
      <c r="G14" s="7">
        <v>0</v>
      </c>
      <c r="H14" s="7">
        <v>0</v>
      </c>
      <c r="I14" s="7">
        <v>0</v>
      </c>
      <c r="J14" s="7">
        <v>10512</v>
      </c>
      <c r="K14" s="7">
        <v>0</v>
      </c>
      <c r="L14" s="7"/>
      <c r="M14" s="7"/>
      <c r="N14" s="7"/>
      <c r="O14" s="7"/>
      <c r="P14" s="7"/>
      <c r="Q14" s="7"/>
      <c r="R14" s="7"/>
    </row>
    <row r="15" spans="1:18" x14ac:dyDescent="0.25">
      <c r="A15" s="6" t="s">
        <v>3</v>
      </c>
      <c r="B15" s="14" t="s">
        <v>37</v>
      </c>
      <c r="C15" s="13" t="s">
        <v>38</v>
      </c>
      <c r="D15" s="7">
        <v>258000</v>
      </c>
      <c r="E15" s="7">
        <v>0</v>
      </c>
      <c r="F15" s="8">
        <v>258000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/>
      <c r="M15" s="7"/>
      <c r="N15" s="7"/>
      <c r="O15" s="7"/>
      <c r="P15" s="7"/>
      <c r="Q15" s="7"/>
      <c r="R15" s="7"/>
    </row>
    <row r="16" spans="1:18" x14ac:dyDescent="0.25">
      <c r="A16" s="6" t="s">
        <v>3</v>
      </c>
      <c r="B16" s="14" t="s">
        <v>27</v>
      </c>
      <c r="C16" s="13" t="s">
        <v>28</v>
      </c>
      <c r="D16" s="7">
        <v>0</v>
      </c>
      <c r="E16" s="7">
        <f>6000+27504</f>
        <v>33504</v>
      </c>
      <c r="F16" s="8">
        <f>-Tabel1[[#This Row],[Täitmine]]</f>
        <v>-33504</v>
      </c>
      <c r="G16" s="7">
        <v>1044</v>
      </c>
      <c r="H16" s="7">
        <f>6000+6000</f>
        <v>12000</v>
      </c>
      <c r="I16" s="7">
        <v>0</v>
      </c>
      <c r="J16" s="7">
        <v>20460</v>
      </c>
      <c r="K16" s="7">
        <v>0</v>
      </c>
      <c r="L16" s="7"/>
      <c r="M16" s="7"/>
      <c r="N16" s="7"/>
      <c r="O16" s="7"/>
      <c r="P16" s="7"/>
      <c r="Q16" s="7"/>
      <c r="R16" s="7"/>
    </row>
    <row r="17" spans="1:18" x14ac:dyDescent="0.25">
      <c r="A17" s="6" t="s">
        <v>3</v>
      </c>
      <c r="B17" s="14" t="s">
        <v>29</v>
      </c>
      <c r="C17" s="13" t="s">
        <v>30</v>
      </c>
      <c r="D17" s="7">
        <v>140000</v>
      </c>
      <c r="E17" s="7">
        <v>0</v>
      </c>
      <c r="F17" s="8">
        <v>140000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/>
      <c r="M17" s="7"/>
      <c r="N17" s="7"/>
      <c r="O17" s="7"/>
      <c r="P17" s="7"/>
      <c r="Q17" s="7"/>
      <c r="R17" s="7"/>
    </row>
    <row r="18" spans="1:18" x14ac:dyDescent="0.25">
      <c r="A18" s="6" t="s">
        <v>3</v>
      </c>
      <c r="B18" s="14" t="s">
        <v>31</v>
      </c>
      <c r="C18" s="13" t="s">
        <v>32</v>
      </c>
      <c r="D18" s="7">
        <v>10000</v>
      </c>
      <c r="E18" s="7">
        <v>18174.54</v>
      </c>
      <c r="F18" s="8">
        <v>-8174.54</v>
      </c>
      <c r="G18" s="7">
        <v>0</v>
      </c>
      <c r="H18" s="7">
        <v>2569.7800000000002</v>
      </c>
      <c r="I18" s="7">
        <v>11531.46</v>
      </c>
      <c r="J18" s="7">
        <v>4073.3</v>
      </c>
      <c r="K18" s="7">
        <v>0</v>
      </c>
      <c r="L18" s="7"/>
      <c r="M18" s="7"/>
      <c r="N18" s="7"/>
      <c r="O18" s="7"/>
      <c r="P18" s="7"/>
      <c r="Q18" s="7"/>
      <c r="R18" s="7"/>
    </row>
    <row r="19" spans="1:18" x14ac:dyDescent="0.25">
      <c r="A19" s="6" t="s">
        <v>3</v>
      </c>
      <c r="B19" s="14" t="s">
        <v>33</v>
      </c>
      <c r="C19" s="13" t="s">
        <v>34</v>
      </c>
      <c r="D19" s="7">
        <v>800000</v>
      </c>
      <c r="E19" s="7">
        <v>0</v>
      </c>
      <c r="F19" s="8">
        <v>800000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/>
      <c r="M19" s="7"/>
      <c r="N19" s="7"/>
      <c r="O19" s="7"/>
      <c r="P19" s="7"/>
      <c r="Q19" s="7"/>
      <c r="R19" s="7"/>
    </row>
    <row r="20" spans="1:18" x14ac:dyDescent="0.25">
      <c r="A20" s="6" t="s">
        <v>3</v>
      </c>
      <c r="B20" s="14" t="s">
        <v>40</v>
      </c>
      <c r="C20" s="13" t="s">
        <v>49</v>
      </c>
      <c r="D20" s="7">
        <v>10000</v>
      </c>
      <c r="E20" s="7">
        <v>0</v>
      </c>
      <c r="F20" s="8">
        <v>10000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/>
      <c r="M20" s="7"/>
      <c r="N20" s="7"/>
      <c r="O20" s="7"/>
      <c r="P20" s="7"/>
      <c r="Q20" s="7"/>
      <c r="R20" s="7"/>
    </row>
    <row r="21" spans="1:18" x14ac:dyDescent="0.25">
      <c r="A21" s="6" t="s">
        <v>3</v>
      </c>
      <c r="B21" s="14" t="s">
        <v>41</v>
      </c>
      <c r="C21" s="13" t="s">
        <v>42</v>
      </c>
      <c r="D21" s="7">
        <v>100000</v>
      </c>
      <c r="E21" s="7">
        <v>0</v>
      </c>
      <c r="F21" s="8">
        <v>100000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/>
      <c r="M21" s="7"/>
      <c r="N21" s="7"/>
      <c r="O21" s="7"/>
      <c r="P21" s="7"/>
      <c r="Q21" s="7"/>
      <c r="R21" s="7"/>
    </row>
    <row r="22" spans="1:18" x14ac:dyDescent="0.25">
      <c r="A22" s="6" t="s">
        <v>3</v>
      </c>
      <c r="B22" s="14" t="s">
        <v>54</v>
      </c>
      <c r="C22" s="13" t="s">
        <v>55</v>
      </c>
      <c r="D22" s="7">
        <v>150000</v>
      </c>
      <c r="E22" s="7">
        <v>0</v>
      </c>
      <c r="F22" s="8">
        <v>150000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/>
      <c r="M22" s="7"/>
      <c r="N22" s="7"/>
      <c r="O22" s="7"/>
      <c r="P22" s="7"/>
      <c r="Q22" s="7"/>
      <c r="R22" s="7"/>
    </row>
    <row r="23" spans="1:18" x14ac:dyDescent="0.25">
      <c r="A23" s="6" t="s">
        <v>3</v>
      </c>
      <c r="B23" s="14" t="s">
        <v>35</v>
      </c>
      <c r="C23" s="13" t="s">
        <v>36</v>
      </c>
      <c r="D23" s="7">
        <v>30000</v>
      </c>
      <c r="E23" s="7">
        <v>0</v>
      </c>
      <c r="F23" s="8">
        <v>30000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/>
      <c r="M23" s="7"/>
      <c r="N23" s="7"/>
      <c r="O23" s="7"/>
      <c r="P23" s="7"/>
      <c r="Q23" s="7"/>
      <c r="R23" s="7"/>
    </row>
    <row r="24" spans="1:18" x14ac:dyDescent="0.25">
      <c r="A24" s="6" t="s">
        <v>3</v>
      </c>
      <c r="B24" s="14" t="s">
        <v>56</v>
      </c>
      <c r="C24" s="13" t="s">
        <v>57</v>
      </c>
      <c r="D24" s="7">
        <v>25000</v>
      </c>
      <c r="E24" s="7">
        <v>0</v>
      </c>
      <c r="F24" s="8">
        <v>25000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/>
      <c r="M24" s="7"/>
      <c r="N24" s="7"/>
      <c r="O24" s="7"/>
      <c r="P24" s="7"/>
      <c r="Q24" s="7"/>
      <c r="R24" s="7"/>
    </row>
    <row r="25" spans="1:18" x14ac:dyDescent="0.25">
      <c r="A25" s="9"/>
      <c r="B25" s="9"/>
      <c r="C25" s="10" t="s">
        <v>39</v>
      </c>
      <c r="D25" s="11">
        <f>+D2+D3+D4+D6</f>
        <v>6989961</v>
      </c>
      <c r="E25" s="11">
        <f t="shared" ref="E25:K25" si="1">+E2+E3+E4+E6</f>
        <v>72803.040000000008</v>
      </c>
      <c r="F25" s="11">
        <f t="shared" si="1"/>
        <v>6917157.96</v>
      </c>
      <c r="G25" s="11">
        <f t="shared" si="1"/>
        <v>1044</v>
      </c>
      <c r="H25" s="11">
        <f t="shared" si="1"/>
        <v>16293.78</v>
      </c>
      <c r="I25" s="11">
        <f t="shared" si="1"/>
        <v>11531.46</v>
      </c>
      <c r="J25" s="11">
        <f t="shared" si="1"/>
        <v>35045.300000000003</v>
      </c>
      <c r="K25" s="11">
        <f t="shared" si="1"/>
        <v>8888.5</v>
      </c>
      <c r="L25" s="7"/>
      <c r="M25" s="7"/>
      <c r="N25" s="7"/>
      <c r="O25" s="7"/>
      <c r="P25" s="7"/>
      <c r="Q25" s="7"/>
      <c r="R25" s="7"/>
    </row>
  </sheetData>
  <pageMargins left="0.74803149606299213" right="0.37" top="0.57999999999999996" bottom="0.22" header="0.32" footer="0.17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lv ametite tulud</vt:lpstr>
      <vt:lpstr>'lv ametite tulud'!Prinditiitlid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2017-08-02T11:23:53Z</cp:lastPrinted>
  <dcterms:created xsi:type="dcterms:W3CDTF">2017-03-02T13:31:15Z</dcterms:created>
  <dcterms:modified xsi:type="dcterms:W3CDTF">2018-05-23T08:23:01Z</dcterms:modified>
</cp:coreProperties>
</file>